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ЭтаКнига" defaultThemeVersion="124226"/>
  <bookViews>
    <workbookView xWindow="-120" yWindow="-120" windowWidth="15480" windowHeight="11160"/>
  </bookViews>
  <sheets>
    <sheet name="Информация" sheetId="4" r:id="rId1"/>
    <sheet name="Интерьерные ели" sheetId="1" r:id="rId2"/>
    <sheet name="Высотные ели" sheetId="7" r:id="rId3"/>
  </sheets>
  <calcPr calcId="114210" refMode="R1C1"/>
</workbook>
</file>

<file path=xl/calcChain.xml><?xml version="1.0" encoding="utf-8"?>
<calcChain xmlns="http://schemas.openxmlformats.org/spreadsheetml/2006/main">
  <c r="H4" i="1"/>
  <c r="F73"/>
  <c r="I73"/>
  <c r="A73"/>
  <c r="F72"/>
  <c r="I72"/>
  <c r="F71"/>
  <c r="I71"/>
  <c r="F70"/>
  <c r="I70"/>
  <c r="F69"/>
  <c r="I69"/>
  <c r="F68"/>
  <c r="K68"/>
  <c r="M68"/>
  <c r="O68"/>
  <c r="Q68"/>
  <c r="S68"/>
  <c r="U68"/>
  <c r="W68"/>
  <c r="Y68"/>
  <c r="AA68"/>
  <c r="AC68"/>
  <c r="AE68"/>
  <c r="AG68"/>
  <c r="AI68"/>
  <c r="AK68"/>
  <c r="AM68"/>
  <c r="AO68"/>
  <c r="AQ68"/>
  <c r="AS68"/>
  <c r="AU68"/>
  <c r="AW68"/>
  <c r="AY68"/>
  <c r="BA68"/>
  <c r="BC68"/>
  <c r="BE68"/>
  <c r="BG68"/>
  <c r="BI68"/>
  <c r="BK68"/>
  <c r="BM68"/>
  <c r="BO68"/>
  <c r="BQ68"/>
  <c r="BS68"/>
  <c r="BU68"/>
  <c r="BW68"/>
  <c r="BY68"/>
  <c r="CA68"/>
  <c r="CC68"/>
  <c r="CE68"/>
  <c r="CG68"/>
  <c r="CI68"/>
  <c r="CK68"/>
  <c r="CM68"/>
  <c r="CO68"/>
  <c r="CQ68"/>
  <c r="CS68"/>
  <c r="CU68"/>
  <c r="CW68"/>
  <c r="CY68"/>
  <c r="DA68"/>
  <c r="DC68"/>
  <c r="DE68"/>
  <c r="DG68"/>
  <c r="DI68"/>
  <c r="DK68"/>
  <c r="DM68"/>
  <c r="DO68"/>
  <c r="DQ68"/>
  <c r="DS68"/>
  <c r="DU68"/>
  <c r="DW68"/>
  <c r="DY68"/>
  <c r="EA68"/>
  <c r="EC68"/>
  <c r="EE68"/>
  <c r="EG68"/>
  <c r="EI68"/>
  <c r="EK68"/>
  <c r="EM68"/>
  <c r="EO68"/>
  <c r="EQ68"/>
  <c r="ES68"/>
  <c r="EU68"/>
  <c r="EW68"/>
  <c r="EY68"/>
  <c r="FA68"/>
  <c r="FC68"/>
  <c r="FE68"/>
  <c r="FG68"/>
  <c r="FI68"/>
  <c r="FK68"/>
  <c r="FM68"/>
  <c r="FO68"/>
  <c r="FQ68"/>
  <c r="FS68"/>
  <c r="FU68"/>
  <c r="FW68"/>
  <c r="FY68"/>
  <c r="GA68"/>
  <c r="GC68"/>
  <c r="GE68"/>
  <c r="GG68"/>
  <c r="GI68"/>
  <c r="GK68"/>
  <c r="GM68"/>
  <c r="GO68"/>
  <c r="GQ68"/>
  <c r="GS68"/>
  <c r="GU68"/>
  <c r="GW68"/>
  <c r="GY68"/>
  <c r="HA68"/>
  <c r="HC68"/>
  <c r="HE68"/>
  <c r="HG68"/>
  <c r="HI68"/>
  <c r="HK68"/>
  <c r="HM68"/>
  <c r="HO68"/>
  <c r="HQ68"/>
  <c r="HS68"/>
  <c r="HU68"/>
  <c r="HW68"/>
  <c r="HY68"/>
  <c r="IA68"/>
  <c r="IC68"/>
  <c r="IE68"/>
  <c r="IG68"/>
  <c r="II68"/>
  <c r="IK68"/>
  <c r="IM68"/>
  <c r="IO68"/>
  <c r="IQ68"/>
  <c r="IS68"/>
  <c r="IU68"/>
  <c r="F67"/>
  <c r="I67"/>
  <c r="F58"/>
  <c r="I58"/>
  <c r="F57"/>
  <c r="I57"/>
  <c r="F56"/>
  <c r="F55"/>
  <c r="I55"/>
  <c r="F54"/>
  <c r="I54"/>
  <c r="F53"/>
  <c r="K53"/>
  <c r="M53"/>
  <c r="O53"/>
  <c r="Q53"/>
  <c r="S53"/>
  <c r="U53"/>
  <c r="W53"/>
  <c r="Y53"/>
  <c r="AA53"/>
  <c r="AC53"/>
  <c r="AE53"/>
  <c r="AG53"/>
  <c r="AI53"/>
  <c r="AK53"/>
  <c r="AM53"/>
  <c r="AO53"/>
  <c r="AQ53"/>
  <c r="AS53"/>
  <c r="AU53"/>
  <c r="AW53"/>
  <c r="AY53"/>
  <c r="BA53"/>
  <c r="BC53"/>
  <c r="BE53"/>
  <c r="BG53"/>
  <c r="BI53"/>
  <c r="BK53"/>
  <c r="BM53"/>
  <c r="BO53"/>
  <c r="BQ53"/>
  <c r="BS53"/>
  <c r="BU53"/>
  <c r="BW53"/>
  <c r="BY53"/>
  <c r="CA53"/>
  <c r="CC53"/>
  <c r="CE53"/>
  <c r="CG53"/>
  <c r="CI53"/>
  <c r="CK53"/>
  <c r="CM53"/>
  <c r="CO53"/>
  <c r="CQ53"/>
  <c r="CS53"/>
  <c r="CU53"/>
  <c r="CW53"/>
  <c r="CY53"/>
  <c r="DA53"/>
  <c r="DC53"/>
  <c r="DE53"/>
  <c r="DG53"/>
  <c r="DI53"/>
  <c r="DK53"/>
  <c r="DM53"/>
  <c r="DO53"/>
  <c r="DQ53"/>
  <c r="DS53"/>
  <c r="DU53"/>
  <c r="DW53"/>
  <c r="DY53"/>
  <c r="EA53"/>
  <c r="EC53"/>
  <c r="EE53"/>
  <c r="EG53"/>
  <c r="EI53"/>
  <c r="EK53"/>
  <c r="EM53"/>
  <c r="EO53"/>
  <c r="EQ53"/>
  <c r="ES53"/>
  <c r="EU53"/>
  <c r="EW53"/>
  <c r="EY53"/>
  <c r="FA53"/>
  <c r="FC53"/>
  <c r="FE53"/>
  <c r="FG53"/>
  <c r="FI53"/>
  <c r="FK53"/>
  <c r="FM53"/>
  <c r="FO53"/>
  <c r="FQ53"/>
  <c r="FS53"/>
  <c r="FU53"/>
  <c r="FW53"/>
  <c r="FY53"/>
  <c r="GA53"/>
  <c r="GC53"/>
  <c r="GE53"/>
  <c r="GG53"/>
  <c r="GI53"/>
  <c r="GK53"/>
  <c r="GM53"/>
  <c r="GO53"/>
  <c r="GQ53"/>
  <c r="GS53"/>
  <c r="GU53"/>
  <c r="GW53"/>
  <c r="GY53"/>
  <c r="HA53"/>
  <c r="HC53"/>
  <c r="HE53"/>
  <c r="HG53"/>
  <c r="HI53"/>
  <c r="HK53"/>
  <c r="HM53"/>
  <c r="HO53"/>
  <c r="HQ53"/>
  <c r="HS53"/>
  <c r="HU53"/>
  <c r="HW53"/>
  <c r="HY53"/>
  <c r="IA53"/>
  <c r="IC53"/>
  <c r="IE53"/>
  <c r="IG53"/>
  <c r="II53"/>
  <c r="IK53"/>
  <c r="IM53"/>
  <c r="IO53"/>
  <c r="IQ53"/>
  <c r="IS53"/>
  <c r="IU53"/>
  <c r="F52"/>
  <c r="I52"/>
  <c r="F80"/>
  <c r="F64"/>
  <c r="I64"/>
  <c r="F65"/>
  <c r="F66"/>
  <c r="F75"/>
  <c r="F76"/>
  <c r="F77"/>
  <c r="F78"/>
  <c r="F48"/>
  <c r="F42"/>
  <c r="I42"/>
  <c r="J42"/>
  <c r="L42"/>
  <c r="N42"/>
  <c r="P42"/>
  <c r="R42"/>
  <c r="T42"/>
  <c r="V42"/>
  <c r="X42"/>
  <c r="Z42"/>
  <c r="AB42"/>
  <c r="AD42"/>
  <c r="AF42"/>
  <c r="AH42"/>
  <c r="AJ42"/>
  <c r="AL42"/>
  <c r="AN42"/>
  <c r="AP42"/>
  <c r="AR42"/>
  <c r="AT42"/>
  <c r="AV42"/>
  <c r="AX42"/>
  <c r="AZ42"/>
  <c r="BB42"/>
  <c r="BD42"/>
  <c r="BF42"/>
  <c r="BH42"/>
  <c r="BJ42"/>
  <c r="BL42"/>
  <c r="BN42"/>
  <c r="BP42"/>
  <c r="BR42"/>
  <c r="BT42"/>
  <c r="BV42"/>
  <c r="BX42"/>
  <c r="BZ42"/>
  <c r="CB42"/>
  <c r="CD42"/>
  <c r="CF42"/>
  <c r="CH42"/>
  <c r="CJ42"/>
  <c r="CL42"/>
  <c r="CN42"/>
  <c r="CP42"/>
  <c r="CR42"/>
  <c r="CT42"/>
  <c r="CV42"/>
  <c r="CX42"/>
  <c r="CZ42"/>
  <c r="DB42"/>
  <c r="DD42"/>
  <c r="DF42"/>
  <c r="DH42"/>
  <c r="DJ42"/>
  <c r="DL42"/>
  <c r="DN42"/>
  <c r="DP42"/>
  <c r="DR42"/>
  <c r="DT42"/>
  <c r="DV42"/>
  <c r="DX42"/>
  <c r="DZ42"/>
  <c r="EB42"/>
  <c r="ED42"/>
  <c r="EF42"/>
  <c r="EH42"/>
  <c r="EJ42"/>
  <c r="EL42"/>
  <c r="EN42"/>
  <c r="EP42"/>
  <c r="ER42"/>
  <c r="ET42"/>
  <c r="EV42"/>
  <c r="EX42"/>
  <c r="EZ42"/>
  <c r="FB42"/>
  <c r="FD42"/>
  <c r="FF42"/>
  <c r="FH42"/>
  <c r="FJ42"/>
  <c r="FL42"/>
  <c r="FN42"/>
  <c r="FP42"/>
  <c r="FR42"/>
  <c r="FT42"/>
  <c r="FV42"/>
  <c r="FX42"/>
  <c r="FZ42"/>
  <c r="GB42"/>
  <c r="GD42"/>
  <c r="GF42"/>
  <c r="GH42"/>
  <c r="GJ42"/>
  <c r="GL42"/>
  <c r="GN42"/>
  <c r="GP42"/>
  <c r="GR42"/>
  <c r="GT42"/>
  <c r="GV42"/>
  <c r="GX42"/>
  <c r="GZ42"/>
  <c r="HB42"/>
  <c r="HD42"/>
  <c r="HF42"/>
  <c r="HH42"/>
  <c r="HJ42"/>
  <c r="HL42"/>
  <c r="HN42"/>
  <c r="HP42"/>
  <c r="HR42"/>
  <c r="HT42"/>
  <c r="HV42"/>
  <c r="HX42"/>
  <c r="HZ42"/>
  <c r="IB42"/>
  <c r="ID42"/>
  <c r="IF42"/>
  <c r="IH42"/>
  <c r="IJ42"/>
  <c r="IL42"/>
  <c r="IN42"/>
  <c r="IP42"/>
  <c r="IR42"/>
  <c r="IT42"/>
  <c r="IV42"/>
  <c r="F33"/>
  <c r="I33"/>
  <c r="F25"/>
  <c r="I25"/>
  <c r="F18"/>
  <c r="I18"/>
  <c r="F10"/>
  <c r="I10"/>
  <c r="M16" i="4"/>
  <c r="M19"/>
  <c r="M18"/>
  <c r="M17"/>
  <c r="I68" i="1"/>
  <c r="J68"/>
  <c r="L68"/>
  <c r="N68"/>
  <c r="P68"/>
  <c r="R68"/>
  <c r="T68"/>
  <c r="V68"/>
  <c r="X68"/>
  <c r="Z68"/>
  <c r="AB68"/>
  <c r="AD68"/>
  <c r="AF68"/>
  <c r="AH68"/>
  <c r="AJ68"/>
  <c r="AL68"/>
  <c r="AN68"/>
  <c r="AP68"/>
  <c r="AR68"/>
  <c r="AT68"/>
  <c r="AV68"/>
  <c r="AX68"/>
  <c r="AZ68"/>
  <c r="BB68"/>
  <c r="BD68"/>
  <c r="BF68"/>
  <c r="BH68"/>
  <c r="BJ68"/>
  <c r="BL68"/>
  <c r="BN68"/>
  <c r="BP68"/>
  <c r="BR68"/>
  <c r="BT68"/>
  <c r="BV68"/>
  <c r="BX68"/>
  <c r="BZ68"/>
  <c r="CB68"/>
  <c r="CD68"/>
  <c r="CF68"/>
  <c r="CH68"/>
  <c r="CJ68"/>
  <c r="CL68"/>
  <c r="CN68"/>
  <c r="CP68"/>
  <c r="CR68"/>
  <c r="CT68"/>
  <c r="CV68"/>
  <c r="CX68"/>
  <c r="CZ68"/>
  <c r="DB68"/>
  <c r="DD68"/>
  <c r="DF68"/>
  <c r="DH68"/>
  <c r="DJ68"/>
  <c r="DL68"/>
  <c r="DN68"/>
  <c r="DP68"/>
  <c r="DR68"/>
  <c r="DT68"/>
  <c r="DV68"/>
  <c r="DX68"/>
  <c r="DZ68"/>
  <c r="EB68"/>
  <c r="ED68"/>
  <c r="EF68"/>
  <c r="EH68"/>
  <c r="EJ68"/>
  <c r="EL68"/>
  <c r="EN68"/>
  <c r="EP68"/>
  <c r="ER68"/>
  <c r="ET68"/>
  <c r="EV68"/>
  <c r="EX68"/>
  <c r="EZ68"/>
  <c r="FB68"/>
  <c r="FD68"/>
  <c r="FF68"/>
  <c r="FH68"/>
  <c r="FJ68"/>
  <c r="FL68"/>
  <c r="FN68"/>
  <c r="FP68"/>
  <c r="FR68"/>
  <c r="FT68"/>
  <c r="FV68"/>
  <c r="FX68"/>
  <c r="FZ68"/>
  <c r="GB68"/>
  <c r="GD68"/>
  <c r="GF68"/>
  <c r="GH68"/>
  <c r="GJ68"/>
  <c r="GL68"/>
  <c r="GN68"/>
  <c r="GP68"/>
  <c r="GR68"/>
  <c r="GT68"/>
  <c r="GV68"/>
  <c r="GX68"/>
  <c r="GZ68"/>
  <c r="HB68"/>
  <c r="HD68"/>
  <c r="HF68"/>
  <c r="HH68"/>
  <c r="HJ68"/>
  <c r="HL68"/>
  <c r="HN68"/>
  <c r="HP68"/>
  <c r="HR68"/>
  <c r="HT68"/>
  <c r="HV68"/>
  <c r="HX68"/>
  <c r="HZ68"/>
  <c r="IB68"/>
  <c r="ID68"/>
  <c r="IF68"/>
  <c r="IH68"/>
  <c r="IJ68"/>
  <c r="IL68"/>
  <c r="IN68"/>
  <c r="IP68"/>
  <c r="IR68"/>
  <c r="IT68"/>
  <c r="IV68"/>
  <c r="I53"/>
  <c r="J53"/>
  <c r="L53"/>
  <c r="N53"/>
  <c r="P53"/>
  <c r="R53"/>
  <c r="T53"/>
  <c r="V53"/>
  <c r="X53"/>
  <c r="Z53"/>
  <c r="AB53"/>
  <c r="AD53"/>
  <c r="AF53"/>
  <c r="AH53"/>
  <c r="AJ53"/>
  <c r="AL53"/>
  <c r="AN53"/>
  <c r="AP53"/>
  <c r="AR53"/>
  <c r="AT53"/>
  <c r="AV53"/>
  <c r="AX53"/>
  <c r="AZ53"/>
  <c r="BB53"/>
  <c r="BD53"/>
  <c r="BF53"/>
  <c r="BH53"/>
  <c r="BJ53"/>
  <c r="BL53"/>
  <c r="BN53"/>
  <c r="BP53"/>
  <c r="BR53"/>
  <c r="BT53"/>
  <c r="BV53"/>
  <c r="BX53"/>
  <c r="BZ53"/>
  <c r="CB53"/>
  <c r="CD53"/>
  <c r="CF53"/>
  <c r="CH53"/>
  <c r="CJ53"/>
  <c r="CL53"/>
  <c r="CN53"/>
  <c r="CP53"/>
  <c r="CR53"/>
  <c r="CT53"/>
  <c r="CV53"/>
  <c r="CX53"/>
  <c r="CZ53"/>
  <c r="DB53"/>
  <c r="DD53"/>
  <c r="DF53"/>
  <c r="DH53"/>
  <c r="DJ53"/>
  <c r="DL53"/>
  <c r="DN53"/>
  <c r="DP53"/>
  <c r="DR53"/>
  <c r="DT53"/>
  <c r="DV53"/>
  <c r="DX53"/>
  <c r="DZ53"/>
  <c r="EB53"/>
  <c r="ED53"/>
  <c r="EF53"/>
  <c r="EH53"/>
  <c r="EJ53"/>
  <c r="EL53"/>
  <c r="EN53"/>
  <c r="EP53"/>
  <c r="ER53"/>
  <c r="ET53"/>
  <c r="EV53"/>
  <c r="EX53"/>
  <c r="EZ53"/>
  <c r="FB53"/>
  <c r="FD53"/>
  <c r="FF53"/>
  <c r="FH53"/>
  <c r="FJ53"/>
  <c r="FL53"/>
  <c r="FN53"/>
  <c r="FP53"/>
  <c r="FR53"/>
  <c r="FT53"/>
  <c r="FV53"/>
  <c r="FX53"/>
  <c r="FZ53"/>
  <c r="GB53"/>
  <c r="GD53"/>
  <c r="GF53"/>
  <c r="GH53"/>
  <c r="GJ53"/>
  <c r="GL53"/>
  <c r="GN53"/>
  <c r="GP53"/>
  <c r="GR53"/>
  <c r="GT53"/>
  <c r="GV53"/>
  <c r="GX53"/>
  <c r="GZ53"/>
  <c r="HB53"/>
  <c r="HD53"/>
  <c r="HF53"/>
  <c r="HH53"/>
  <c r="HJ53"/>
  <c r="HL53"/>
  <c r="HN53"/>
  <c r="HP53"/>
  <c r="HR53"/>
  <c r="HT53"/>
  <c r="HV53"/>
  <c r="HX53"/>
  <c r="HZ53"/>
  <c r="IB53"/>
  <c r="ID53"/>
  <c r="IF53"/>
  <c r="IH53"/>
  <c r="IJ53"/>
  <c r="IL53"/>
  <c r="IN53"/>
  <c r="IP53"/>
  <c r="IR53"/>
  <c r="IT53"/>
  <c r="IV53"/>
  <c r="K42"/>
  <c r="M42"/>
  <c r="O42"/>
  <c r="Q42"/>
  <c r="S42"/>
  <c r="U42"/>
  <c r="W42"/>
  <c r="Y42"/>
  <c r="AA42"/>
  <c r="AC42"/>
  <c r="AE42"/>
  <c r="AG42"/>
  <c r="AI42"/>
  <c r="AK42"/>
  <c r="AM42"/>
  <c r="AO42"/>
  <c r="AQ42"/>
  <c r="AS42"/>
  <c r="AU42"/>
  <c r="AW42"/>
  <c r="AY42"/>
  <c r="BA42"/>
  <c r="BC42"/>
  <c r="BE42"/>
  <c r="BG42"/>
  <c r="BI42"/>
  <c r="BK42"/>
  <c r="BM42"/>
  <c r="BO42"/>
  <c r="BQ42"/>
  <c r="BS42"/>
  <c r="BU42"/>
  <c r="BW42"/>
  <c r="BY42"/>
  <c r="CA42"/>
  <c r="CC42"/>
  <c r="CE42"/>
  <c r="CG42"/>
  <c r="CI42"/>
  <c r="CK42"/>
  <c r="CM42"/>
  <c r="CO42"/>
  <c r="CQ42"/>
  <c r="CS42"/>
  <c r="CU42"/>
  <c r="CW42"/>
  <c r="CY42"/>
  <c r="DA42"/>
  <c r="DC42"/>
  <c r="DE42"/>
  <c r="DG42"/>
  <c r="DI42"/>
  <c r="DK42"/>
  <c r="DM42"/>
  <c r="DO42"/>
  <c r="DQ42"/>
  <c r="DS42"/>
  <c r="DU42"/>
  <c r="DW42"/>
  <c r="DY42"/>
  <c r="EA42"/>
  <c r="EC42"/>
  <c r="EE42"/>
  <c r="EG42"/>
  <c r="EI42"/>
  <c r="EK42"/>
  <c r="EM42"/>
  <c r="EO42"/>
  <c r="EQ42"/>
  <c r="ES42"/>
  <c r="EU42"/>
  <c r="EW42"/>
  <c r="EY42"/>
  <c r="FA42"/>
  <c r="FC42"/>
  <c r="FE42"/>
  <c r="FG42"/>
  <c r="FI42"/>
  <c r="FK42"/>
  <c r="FM42"/>
  <c r="FO42"/>
  <c r="FQ42"/>
  <c r="FS42"/>
  <c r="FU42"/>
  <c r="FW42"/>
  <c r="FY42"/>
  <c r="GA42"/>
  <c r="GC42"/>
  <c r="GE42"/>
  <c r="GG42"/>
  <c r="GI42"/>
  <c r="GK42"/>
  <c r="GM42"/>
  <c r="GO42"/>
  <c r="GQ42"/>
  <c r="GS42"/>
  <c r="GU42"/>
  <c r="GW42"/>
  <c r="GY42"/>
  <c r="HA42"/>
  <c r="HC42"/>
  <c r="HE42"/>
  <c r="HG42"/>
  <c r="HI42"/>
  <c r="HK42"/>
  <c r="HM42"/>
  <c r="HO42"/>
  <c r="HQ42"/>
  <c r="HS42"/>
  <c r="HU42"/>
  <c r="HW42"/>
  <c r="HY42"/>
  <c r="IA42"/>
  <c r="IC42"/>
  <c r="IE42"/>
  <c r="IG42"/>
  <c r="II42"/>
  <c r="IK42"/>
  <c r="IM42"/>
  <c r="IO42"/>
  <c r="IQ42"/>
  <c r="IS42"/>
  <c r="IU42"/>
  <c r="F37"/>
  <c r="F5"/>
  <c r="F19"/>
  <c r="F98"/>
  <c r="I98"/>
  <c r="F97"/>
  <c r="I97"/>
  <c r="F96"/>
  <c r="I96"/>
  <c r="F94"/>
  <c r="I94"/>
  <c r="F93"/>
  <c r="I93"/>
  <c r="F92"/>
  <c r="I92"/>
  <c r="F91"/>
  <c r="I91"/>
  <c r="F89"/>
  <c r="I89"/>
  <c r="F88"/>
  <c r="I88"/>
  <c r="F86"/>
  <c r="I86"/>
  <c r="F85"/>
  <c r="I85"/>
  <c r="F83"/>
  <c r="I83"/>
  <c r="F82"/>
  <c r="I82"/>
  <c r="F81"/>
  <c r="I81"/>
  <c r="I80"/>
  <c r="I78"/>
  <c r="I77"/>
  <c r="I76"/>
  <c r="I75"/>
  <c r="A19"/>
  <c r="A27"/>
  <c r="A35"/>
  <c r="A66"/>
  <c r="I66"/>
  <c r="I65"/>
  <c r="F63"/>
  <c r="I63"/>
  <c r="F62"/>
  <c r="I62"/>
  <c r="F61"/>
  <c r="I61"/>
  <c r="J61"/>
  <c r="L61"/>
  <c r="N61"/>
  <c r="P61"/>
  <c r="R61"/>
  <c r="T61"/>
  <c r="V61"/>
  <c r="X61"/>
  <c r="Z61"/>
  <c r="AB61"/>
  <c r="AD61"/>
  <c r="AF61"/>
  <c r="AH61"/>
  <c r="AJ61"/>
  <c r="AL61"/>
  <c r="AN61"/>
  <c r="AP61"/>
  <c r="AR61"/>
  <c r="AT61"/>
  <c r="AV61"/>
  <c r="AX61"/>
  <c r="AZ61"/>
  <c r="BB61"/>
  <c r="BD61"/>
  <c r="BF61"/>
  <c r="BH61"/>
  <c r="BJ61"/>
  <c r="BL61"/>
  <c r="BN61"/>
  <c r="BP61"/>
  <c r="BR61"/>
  <c r="BT61"/>
  <c r="BV61"/>
  <c r="BX61"/>
  <c r="BZ61"/>
  <c r="CB61"/>
  <c r="CD61"/>
  <c r="CF61"/>
  <c r="CH61"/>
  <c r="CJ61"/>
  <c r="CL61"/>
  <c r="CN61"/>
  <c r="CP61"/>
  <c r="CR61"/>
  <c r="CT61"/>
  <c r="CV61"/>
  <c r="CX61"/>
  <c r="CZ61"/>
  <c r="DB61"/>
  <c r="DD61"/>
  <c r="DF61"/>
  <c r="DH61"/>
  <c r="DJ61"/>
  <c r="DL61"/>
  <c r="DN61"/>
  <c r="DP61"/>
  <c r="DR61"/>
  <c r="DT61"/>
  <c r="DV61"/>
  <c r="DX61"/>
  <c r="DZ61"/>
  <c r="EB61"/>
  <c r="ED61"/>
  <c r="EF61"/>
  <c r="EH61"/>
  <c r="EJ61"/>
  <c r="EL61"/>
  <c r="EN61"/>
  <c r="EP61"/>
  <c r="ER61"/>
  <c r="ET61"/>
  <c r="EV61"/>
  <c r="EX61"/>
  <c r="EZ61"/>
  <c r="FB61"/>
  <c r="FD61"/>
  <c r="FF61"/>
  <c r="FH61"/>
  <c r="FJ61"/>
  <c r="FL61"/>
  <c r="FN61"/>
  <c r="FP61"/>
  <c r="FR61"/>
  <c r="FT61"/>
  <c r="FV61"/>
  <c r="FX61"/>
  <c r="FZ61"/>
  <c r="GB61"/>
  <c r="GD61"/>
  <c r="GF61"/>
  <c r="GH61"/>
  <c r="GJ61"/>
  <c r="GL61"/>
  <c r="GN61"/>
  <c r="GP61"/>
  <c r="GR61"/>
  <c r="GT61"/>
  <c r="GV61"/>
  <c r="GX61"/>
  <c r="GZ61"/>
  <c r="HB61"/>
  <c r="HD61"/>
  <c r="HF61"/>
  <c r="HH61"/>
  <c r="HJ61"/>
  <c r="HL61"/>
  <c r="HN61"/>
  <c r="HP61"/>
  <c r="HR61"/>
  <c r="HT61"/>
  <c r="HV61"/>
  <c r="HX61"/>
  <c r="HZ61"/>
  <c r="IB61"/>
  <c r="ID61"/>
  <c r="IF61"/>
  <c r="IH61"/>
  <c r="IJ61"/>
  <c r="IL61"/>
  <c r="IN61"/>
  <c r="IP61"/>
  <c r="IR61"/>
  <c r="IT61"/>
  <c r="IV61"/>
  <c r="F60"/>
  <c r="I60"/>
  <c r="F50"/>
  <c r="I50"/>
  <c r="F49"/>
  <c r="I49"/>
  <c r="F47"/>
  <c r="I47"/>
  <c r="F46"/>
  <c r="I46"/>
  <c r="F45"/>
  <c r="I45"/>
  <c r="J45"/>
  <c r="L45"/>
  <c r="N45"/>
  <c r="P45"/>
  <c r="R45"/>
  <c r="T45"/>
  <c r="V45"/>
  <c r="X45"/>
  <c r="Z45"/>
  <c r="AB45"/>
  <c r="AD45"/>
  <c r="AF45"/>
  <c r="AH45"/>
  <c r="AJ45"/>
  <c r="AL45"/>
  <c r="AN45"/>
  <c r="AP45"/>
  <c r="AR45"/>
  <c r="AT45"/>
  <c r="AV45"/>
  <c r="AX45"/>
  <c r="AZ45"/>
  <c r="BB45"/>
  <c r="BD45"/>
  <c r="BF45"/>
  <c r="BH45"/>
  <c r="BJ45"/>
  <c r="BL45"/>
  <c r="BN45"/>
  <c r="BP45"/>
  <c r="BR45"/>
  <c r="BT45"/>
  <c r="BV45"/>
  <c r="BX45"/>
  <c r="BZ45"/>
  <c r="CB45"/>
  <c r="CD45"/>
  <c r="CF45"/>
  <c r="CH45"/>
  <c r="CJ45"/>
  <c r="CL45"/>
  <c r="CN45"/>
  <c r="CP45"/>
  <c r="CR45"/>
  <c r="CT45"/>
  <c r="CV45"/>
  <c r="CX45"/>
  <c r="CZ45"/>
  <c r="DB45"/>
  <c r="DD45"/>
  <c r="DF45"/>
  <c r="DH45"/>
  <c r="DJ45"/>
  <c r="DL45"/>
  <c r="DN45"/>
  <c r="DP45"/>
  <c r="DR45"/>
  <c r="DT45"/>
  <c r="DV45"/>
  <c r="DX45"/>
  <c r="DZ45"/>
  <c r="EB45"/>
  <c r="ED45"/>
  <c r="EF45"/>
  <c r="EH45"/>
  <c r="EJ45"/>
  <c r="EL45"/>
  <c r="EN45"/>
  <c r="EP45"/>
  <c r="ER45"/>
  <c r="ET45"/>
  <c r="EV45"/>
  <c r="EX45"/>
  <c r="EZ45"/>
  <c r="FB45"/>
  <c r="FD45"/>
  <c r="FF45"/>
  <c r="FH45"/>
  <c r="FJ45"/>
  <c r="FL45"/>
  <c r="FN45"/>
  <c r="FP45"/>
  <c r="FR45"/>
  <c r="FT45"/>
  <c r="FV45"/>
  <c r="FX45"/>
  <c r="FZ45"/>
  <c r="GB45"/>
  <c r="GD45"/>
  <c r="GF45"/>
  <c r="GH45"/>
  <c r="GJ45"/>
  <c r="GL45"/>
  <c r="GN45"/>
  <c r="GP45"/>
  <c r="GR45"/>
  <c r="GT45"/>
  <c r="GV45"/>
  <c r="GX45"/>
  <c r="GZ45"/>
  <c r="HB45"/>
  <c r="HD45"/>
  <c r="HF45"/>
  <c r="HH45"/>
  <c r="HJ45"/>
  <c r="HL45"/>
  <c r="HN45"/>
  <c r="HP45"/>
  <c r="HR45"/>
  <c r="HT45"/>
  <c r="HV45"/>
  <c r="HX45"/>
  <c r="HZ45"/>
  <c r="IB45"/>
  <c r="ID45"/>
  <c r="IF45"/>
  <c r="IH45"/>
  <c r="IJ45"/>
  <c r="IL45"/>
  <c r="IN45"/>
  <c r="IP45"/>
  <c r="IR45"/>
  <c r="IT45"/>
  <c r="IV45"/>
  <c r="F44"/>
  <c r="I44"/>
  <c r="F41"/>
  <c r="I41"/>
  <c r="F39"/>
  <c r="I39"/>
  <c r="F38"/>
  <c r="I38"/>
  <c r="I37"/>
  <c r="F35"/>
  <c r="I35"/>
  <c r="F34"/>
  <c r="I34"/>
  <c r="F32"/>
  <c r="I32"/>
  <c r="F31"/>
  <c r="I31"/>
  <c r="F30"/>
  <c r="I30"/>
  <c r="J30"/>
  <c r="L30"/>
  <c r="N30"/>
  <c r="P30"/>
  <c r="R30"/>
  <c r="T30"/>
  <c r="V30"/>
  <c r="X30"/>
  <c r="Z30"/>
  <c r="AB30"/>
  <c r="AD30"/>
  <c r="AF30"/>
  <c r="AH30"/>
  <c r="AJ30"/>
  <c r="AL30"/>
  <c r="AN30"/>
  <c r="AP30"/>
  <c r="AR30"/>
  <c r="AT30"/>
  <c r="AV30"/>
  <c r="AX30"/>
  <c r="AZ30"/>
  <c r="BB30"/>
  <c r="BD30"/>
  <c r="BF30"/>
  <c r="BH30"/>
  <c r="BJ30"/>
  <c r="BL30"/>
  <c r="BN30"/>
  <c r="BP30"/>
  <c r="BR30"/>
  <c r="BT30"/>
  <c r="BV30"/>
  <c r="BX30"/>
  <c r="BZ30"/>
  <c r="CB30"/>
  <c r="CD30"/>
  <c r="CF30"/>
  <c r="CH30"/>
  <c r="CJ30"/>
  <c r="CL30"/>
  <c r="CN30"/>
  <c r="CP30"/>
  <c r="CR30"/>
  <c r="CT30"/>
  <c r="CV30"/>
  <c r="CX30"/>
  <c r="CZ30"/>
  <c r="DB30"/>
  <c r="DD30"/>
  <c r="DF30"/>
  <c r="DH30"/>
  <c r="DJ30"/>
  <c r="DL30"/>
  <c r="DN30"/>
  <c r="DP30"/>
  <c r="DR30"/>
  <c r="DT30"/>
  <c r="DV30"/>
  <c r="DX30"/>
  <c r="DZ30"/>
  <c r="EB30"/>
  <c r="ED30"/>
  <c r="EF30"/>
  <c r="EH30"/>
  <c r="EJ30"/>
  <c r="EL30"/>
  <c r="EN30"/>
  <c r="EP30"/>
  <c r="ER30"/>
  <c r="ET30"/>
  <c r="EV30"/>
  <c r="EX30"/>
  <c r="EZ30"/>
  <c r="FB30"/>
  <c r="FD30"/>
  <c r="FF30"/>
  <c r="FH30"/>
  <c r="FJ30"/>
  <c r="FL30"/>
  <c r="FN30"/>
  <c r="FP30"/>
  <c r="FR30"/>
  <c r="FT30"/>
  <c r="FV30"/>
  <c r="FX30"/>
  <c r="FZ30"/>
  <c r="GB30"/>
  <c r="GD30"/>
  <c r="GF30"/>
  <c r="GH30"/>
  <c r="GJ30"/>
  <c r="GL30"/>
  <c r="GN30"/>
  <c r="GP30"/>
  <c r="GR30"/>
  <c r="GT30"/>
  <c r="GV30"/>
  <c r="GX30"/>
  <c r="GZ30"/>
  <c r="HB30"/>
  <c r="HD30"/>
  <c r="HF30"/>
  <c r="HH30"/>
  <c r="HJ30"/>
  <c r="HL30"/>
  <c r="HN30"/>
  <c r="HP30"/>
  <c r="HR30"/>
  <c r="HT30"/>
  <c r="HV30"/>
  <c r="HX30"/>
  <c r="HZ30"/>
  <c r="IB30"/>
  <c r="ID30"/>
  <c r="IF30"/>
  <c r="IH30"/>
  <c r="IJ30"/>
  <c r="IL30"/>
  <c r="IN30"/>
  <c r="IP30"/>
  <c r="IR30"/>
  <c r="IT30"/>
  <c r="IV30"/>
  <c r="F29"/>
  <c r="I29"/>
  <c r="F27"/>
  <c r="I27"/>
  <c r="F26"/>
  <c r="I26"/>
  <c r="F24"/>
  <c r="I24"/>
  <c r="F23"/>
  <c r="I23"/>
  <c r="F22"/>
  <c r="I22"/>
  <c r="J22"/>
  <c r="L22"/>
  <c r="N22"/>
  <c r="P22"/>
  <c r="R22"/>
  <c r="T22"/>
  <c r="V22"/>
  <c r="X22"/>
  <c r="Z22"/>
  <c r="AB22"/>
  <c r="AD22"/>
  <c r="AF22"/>
  <c r="AH22"/>
  <c r="AJ22"/>
  <c r="AL22"/>
  <c r="AN22"/>
  <c r="AP22"/>
  <c r="AR22"/>
  <c r="AT22"/>
  <c r="AV22"/>
  <c r="AX22"/>
  <c r="AZ22"/>
  <c r="BB22"/>
  <c r="BD22"/>
  <c r="BF22"/>
  <c r="BH22"/>
  <c r="BJ22"/>
  <c r="BL22"/>
  <c r="BN22"/>
  <c r="BP22"/>
  <c r="BR22"/>
  <c r="BT22"/>
  <c r="BV22"/>
  <c r="BX22"/>
  <c r="BZ22"/>
  <c r="CB22"/>
  <c r="CD22"/>
  <c r="CF22"/>
  <c r="CH22"/>
  <c r="CJ22"/>
  <c r="CL22"/>
  <c r="CN22"/>
  <c r="CP22"/>
  <c r="CR22"/>
  <c r="CT22"/>
  <c r="CV22"/>
  <c r="CX22"/>
  <c r="CZ22"/>
  <c r="DB22"/>
  <c r="DD22"/>
  <c r="DF22"/>
  <c r="DH22"/>
  <c r="DJ22"/>
  <c r="DL22"/>
  <c r="DN22"/>
  <c r="DP22"/>
  <c r="DR22"/>
  <c r="DT22"/>
  <c r="DV22"/>
  <c r="DX22"/>
  <c r="DZ22"/>
  <c r="EB22"/>
  <c r="ED22"/>
  <c r="EF22"/>
  <c r="EH22"/>
  <c r="EJ22"/>
  <c r="EL22"/>
  <c r="EN22"/>
  <c r="EP22"/>
  <c r="ER22"/>
  <c r="ET22"/>
  <c r="EV22"/>
  <c r="EX22"/>
  <c r="EZ22"/>
  <c r="FB22"/>
  <c r="FD22"/>
  <c r="FF22"/>
  <c r="FH22"/>
  <c r="FJ22"/>
  <c r="FL22"/>
  <c r="FN22"/>
  <c r="FP22"/>
  <c r="FR22"/>
  <c r="FT22"/>
  <c r="FV22"/>
  <c r="FX22"/>
  <c r="FZ22"/>
  <c r="GB22"/>
  <c r="GD22"/>
  <c r="GF22"/>
  <c r="GH22"/>
  <c r="GJ22"/>
  <c r="GL22"/>
  <c r="GN22"/>
  <c r="GP22"/>
  <c r="GR22"/>
  <c r="GT22"/>
  <c r="GV22"/>
  <c r="GX22"/>
  <c r="GZ22"/>
  <c r="HB22"/>
  <c r="HD22"/>
  <c r="HF22"/>
  <c r="HH22"/>
  <c r="HJ22"/>
  <c r="HL22"/>
  <c r="HN22"/>
  <c r="HP22"/>
  <c r="HR22"/>
  <c r="HT22"/>
  <c r="HV22"/>
  <c r="HX22"/>
  <c r="HZ22"/>
  <c r="IB22"/>
  <c r="ID22"/>
  <c r="IF22"/>
  <c r="IH22"/>
  <c r="IJ22"/>
  <c r="IL22"/>
  <c r="IN22"/>
  <c r="IP22"/>
  <c r="IR22"/>
  <c r="IT22"/>
  <c r="IV22"/>
  <c r="F21"/>
  <c r="I21"/>
  <c r="K30"/>
  <c r="M30"/>
  <c r="O30"/>
  <c r="Q30"/>
  <c r="S30"/>
  <c r="U30"/>
  <c r="W30"/>
  <c r="Y30"/>
  <c r="AA30"/>
  <c r="AC30"/>
  <c r="AE30"/>
  <c r="AG30"/>
  <c r="AI30"/>
  <c r="AK30"/>
  <c r="AM30"/>
  <c r="AO30"/>
  <c r="AQ30"/>
  <c r="AS30"/>
  <c r="AU30"/>
  <c r="AW30"/>
  <c r="AY30"/>
  <c r="BA30"/>
  <c r="BC30"/>
  <c r="BE30"/>
  <c r="BG30"/>
  <c r="BI30"/>
  <c r="BK30"/>
  <c r="BM30"/>
  <c r="BO30"/>
  <c r="BQ30"/>
  <c r="BS30"/>
  <c r="BU30"/>
  <c r="BW30"/>
  <c r="BY30"/>
  <c r="CA30"/>
  <c r="CC30"/>
  <c r="CE30"/>
  <c r="CG30"/>
  <c r="CI30"/>
  <c r="CK30"/>
  <c r="CM30"/>
  <c r="CO30"/>
  <c r="CQ30"/>
  <c r="CS30"/>
  <c r="CU30"/>
  <c r="CW30"/>
  <c r="CY30"/>
  <c r="DA30"/>
  <c r="DC30"/>
  <c r="DE30"/>
  <c r="DG30"/>
  <c r="DI30"/>
  <c r="DK30"/>
  <c r="DM30"/>
  <c r="DO30"/>
  <c r="DQ30"/>
  <c r="DS30"/>
  <c r="DU30"/>
  <c r="DW30"/>
  <c r="DY30"/>
  <c r="EA30"/>
  <c r="EC30"/>
  <c r="EE30"/>
  <c r="EG30"/>
  <c r="EI30"/>
  <c r="EK30"/>
  <c r="EM30"/>
  <c r="EO30"/>
  <c r="EQ30"/>
  <c r="ES30"/>
  <c r="EU30"/>
  <c r="EW30"/>
  <c r="EY30"/>
  <c r="FA30"/>
  <c r="FC30"/>
  <c r="FE30"/>
  <c r="FG30"/>
  <c r="FI30"/>
  <c r="FK30"/>
  <c r="FM30"/>
  <c r="FO30"/>
  <c r="FQ30"/>
  <c r="FS30"/>
  <c r="FU30"/>
  <c r="FW30"/>
  <c r="FY30"/>
  <c r="GA30"/>
  <c r="GC30"/>
  <c r="GE30"/>
  <c r="GG30"/>
  <c r="GI30"/>
  <c r="GK30"/>
  <c r="GM30"/>
  <c r="GO30"/>
  <c r="GQ30"/>
  <c r="GS30"/>
  <c r="GU30"/>
  <c r="GW30"/>
  <c r="GY30"/>
  <c r="HA30"/>
  <c r="HC30"/>
  <c r="HE30"/>
  <c r="HG30"/>
  <c r="HI30"/>
  <c r="HK30"/>
  <c r="HM30"/>
  <c r="HO30"/>
  <c r="HQ30"/>
  <c r="HS30"/>
  <c r="HU30"/>
  <c r="HW30"/>
  <c r="HY30"/>
  <c r="IA30"/>
  <c r="IC30"/>
  <c r="IE30"/>
  <c r="IG30"/>
  <c r="II30"/>
  <c r="IK30"/>
  <c r="IM30"/>
  <c r="IO30"/>
  <c r="IQ30"/>
  <c r="IS30"/>
  <c r="IU30"/>
  <c r="K22"/>
  <c r="M22"/>
  <c r="O22"/>
  <c r="Q22"/>
  <c r="S22"/>
  <c r="U22"/>
  <c r="W22"/>
  <c r="Y22"/>
  <c r="AA22"/>
  <c r="AC22"/>
  <c r="AE22"/>
  <c r="AG22"/>
  <c r="AI22"/>
  <c r="AK22"/>
  <c r="AM22"/>
  <c r="AO22"/>
  <c r="AQ22"/>
  <c r="AS22"/>
  <c r="AU22"/>
  <c r="AW22"/>
  <c r="AY22"/>
  <c r="BA22"/>
  <c r="BC22"/>
  <c r="BE22"/>
  <c r="BG22"/>
  <c r="BI22"/>
  <c r="BK22"/>
  <c r="BM22"/>
  <c r="BO22"/>
  <c r="BQ22"/>
  <c r="BS22"/>
  <c r="BU22"/>
  <c r="BW22"/>
  <c r="BY22"/>
  <c r="CA22"/>
  <c r="CC22"/>
  <c r="CE22"/>
  <c r="CG22"/>
  <c r="CI22"/>
  <c r="CK22"/>
  <c r="CM22"/>
  <c r="CO22"/>
  <c r="CQ22"/>
  <c r="CS22"/>
  <c r="CU22"/>
  <c r="CW22"/>
  <c r="CY22"/>
  <c r="DA22"/>
  <c r="DC22"/>
  <c r="DE22"/>
  <c r="DG22"/>
  <c r="DI22"/>
  <c r="DK22"/>
  <c r="DM22"/>
  <c r="DO22"/>
  <c r="DQ22"/>
  <c r="DS22"/>
  <c r="DU22"/>
  <c r="DW22"/>
  <c r="DY22"/>
  <c r="EA22"/>
  <c r="EC22"/>
  <c r="EE22"/>
  <c r="EG22"/>
  <c r="EI22"/>
  <c r="EK22"/>
  <c r="EM22"/>
  <c r="EO22"/>
  <c r="EQ22"/>
  <c r="ES22"/>
  <c r="EU22"/>
  <c r="EW22"/>
  <c r="EY22"/>
  <c r="FA22"/>
  <c r="FC22"/>
  <c r="FE22"/>
  <c r="FG22"/>
  <c r="FI22"/>
  <c r="FK22"/>
  <c r="FM22"/>
  <c r="FO22"/>
  <c r="FQ22"/>
  <c r="FS22"/>
  <c r="FU22"/>
  <c r="FW22"/>
  <c r="FY22"/>
  <c r="GA22"/>
  <c r="GC22"/>
  <c r="GE22"/>
  <c r="GG22"/>
  <c r="GI22"/>
  <c r="GK22"/>
  <c r="GM22"/>
  <c r="GO22"/>
  <c r="GQ22"/>
  <c r="GS22"/>
  <c r="GU22"/>
  <c r="GW22"/>
  <c r="GY22"/>
  <c r="HA22"/>
  <c r="HC22"/>
  <c r="HE22"/>
  <c r="HG22"/>
  <c r="HI22"/>
  <c r="HK22"/>
  <c r="HM22"/>
  <c r="HO22"/>
  <c r="HQ22"/>
  <c r="HS22"/>
  <c r="HU22"/>
  <c r="HW22"/>
  <c r="HY22"/>
  <c r="IA22"/>
  <c r="IC22"/>
  <c r="IE22"/>
  <c r="IG22"/>
  <c r="II22"/>
  <c r="IK22"/>
  <c r="IM22"/>
  <c r="IO22"/>
  <c r="IQ22"/>
  <c r="IS22"/>
  <c r="IU22"/>
  <c r="K61"/>
  <c r="M61"/>
  <c r="O61"/>
  <c r="Q61"/>
  <c r="S61"/>
  <c r="U61"/>
  <c r="W61"/>
  <c r="Y61"/>
  <c r="AA61"/>
  <c r="AC61"/>
  <c r="AE61"/>
  <c r="AG61"/>
  <c r="AI61"/>
  <c r="AK61"/>
  <c r="AM61"/>
  <c r="AO61"/>
  <c r="AQ61"/>
  <c r="AS61"/>
  <c r="AU61"/>
  <c r="AW61"/>
  <c r="AY61"/>
  <c r="BA61"/>
  <c r="BC61"/>
  <c r="BE61"/>
  <c r="BG61"/>
  <c r="BI61"/>
  <c r="BK61"/>
  <c r="BM61"/>
  <c r="BO61"/>
  <c r="BQ61"/>
  <c r="BS61"/>
  <c r="BU61"/>
  <c r="BW61"/>
  <c r="BY61"/>
  <c r="CA61"/>
  <c r="CC61"/>
  <c r="CE61"/>
  <c r="CG61"/>
  <c r="CI61"/>
  <c r="CK61"/>
  <c r="CM61"/>
  <c r="CO61"/>
  <c r="CQ61"/>
  <c r="CS61"/>
  <c r="CU61"/>
  <c r="CW61"/>
  <c r="CY61"/>
  <c r="DA61"/>
  <c r="DC61"/>
  <c r="DE61"/>
  <c r="DG61"/>
  <c r="DI61"/>
  <c r="DK61"/>
  <c r="DM61"/>
  <c r="DO61"/>
  <c r="DQ61"/>
  <c r="DS61"/>
  <c r="DU61"/>
  <c r="DW61"/>
  <c r="DY61"/>
  <c r="EA61"/>
  <c r="EC61"/>
  <c r="EE61"/>
  <c r="EG61"/>
  <c r="EI61"/>
  <c r="EK61"/>
  <c r="EM61"/>
  <c r="EO61"/>
  <c r="EQ61"/>
  <c r="ES61"/>
  <c r="EU61"/>
  <c r="EW61"/>
  <c r="EY61"/>
  <c r="FA61"/>
  <c r="FC61"/>
  <c r="FE61"/>
  <c r="FG61"/>
  <c r="FI61"/>
  <c r="FK61"/>
  <c r="FM61"/>
  <c r="FO61"/>
  <c r="FQ61"/>
  <c r="FS61"/>
  <c r="FU61"/>
  <c r="FW61"/>
  <c r="FY61"/>
  <c r="GA61"/>
  <c r="GC61"/>
  <c r="GE61"/>
  <c r="GG61"/>
  <c r="GI61"/>
  <c r="GK61"/>
  <c r="GM61"/>
  <c r="GO61"/>
  <c r="GQ61"/>
  <c r="GS61"/>
  <c r="GU61"/>
  <c r="GW61"/>
  <c r="GY61"/>
  <c r="HA61"/>
  <c r="HC61"/>
  <c r="HE61"/>
  <c r="HG61"/>
  <c r="HI61"/>
  <c r="HK61"/>
  <c r="HM61"/>
  <c r="HO61"/>
  <c r="HQ61"/>
  <c r="HS61"/>
  <c r="HU61"/>
  <c r="HW61"/>
  <c r="HY61"/>
  <c r="IA61"/>
  <c r="IC61"/>
  <c r="IE61"/>
  <c r="IG61"/>
  <c r="II61"/>
  <c r="IK61"/>
  <c r="IM61"/>
  <c r="IO61"/>
  <c r="IQ61"/>
  <c r="IS61"/>
  <c r="IU61"/>
  <c r="K45"/>
  <c r="M45"/>
  <c r="O45"/>
  <c r="Q45"/>
  <c r="S45"/>
  <c r="U45"/>
  <c r="W45"/>
  <c r="Y45"/>
  <c r="AA45"/>
  <c r="AC45"/>
  <c r="AE45"/>
  <c r="AG45"/>
  <c r="AI45"/>
  <c r="AK45"/>
  <c r="AM45"/>
  <c r="AO45"/>
  <c r="AQ45"/>
  <c r="AS45"/>
  <c r="AU45"/>
  <c r="AW45"/>
  <c r="AY45"/>
  <c r="BA45"/>
  <c r="BC45"/>
  <c r="BE45"/>
  <c r="BG45"/>
  <c r="BI45"/>
  <c r="BK45"/>
  <c r="BM45"/>
  <c r="BO45"/>
  <c r="BQ45"/>
  <c r="BS45"/>
  <c r="BU45"/>
  <c r="BW45"/>
  <c r="BY45"/>
  <c r="CA45"/>
  <c r="CC45"/>
  <c r="CE45"/>
  <c r="CG45"/>
  <c r="CI45"/>
  <c r="CK45"/>
  <c r="CM45"/>
  <c r="CO45"/>
  <c r="CQ45"/>
  <c r="CS45"/>
  <c r="CU45"/>
  <c r="CW45"/>
  <c r="CY45"/>
  <c r="DA45"/>
  <c r="DC45"/>
  <c r="DE45"/>
  <c r="DG45"/>
  <c r="DI45"/>
  <c r="DK45"/>
  <c r="DM45"/>
  <c r="DO45"/>
  <c r="DQ45"/>
  <c r="DS45"/>
  <c r="DU45"/>
  <c r="DW45"/>
  <c r="DY45"/>
  <c r="EA45"/>
  <c r="EC45"/>
  <c r="EE45"/>
  <c r="EG45"/>
  <c r="EI45"/>
  <c r="EK45"/>
  <c r="EM45"/>
  <c r="EO45"/>
  <c r="EQ45"/>
  <c r="ES45"/>
  <c r="EU45"/>
  <c r="EW45"/>
  <c r="EY45"/>
  <c r="FA45"/>
  <c r="FC45"/>
  <c r="FE45"/>
  <c r="FG45"/>
  <c r="FI45"/>
  <c r="FK45"/>
  <c r="FM45"/>
  <c r="FO45"/>
  <c r="FQ45"/>
  <c r="FS45"/>
  <c r="FU45"/>
  <c r="FW45"/>
  <c r="FY45"/>
  <c r="GA45"/>
  <c r="GC45"/>
  <c r="GE45"/>
  <c r="GG45"/>
  <c r="GI45"/>
  <c r="GK45"/>
  <c r="GM45"/>
  <c r="GO45"/>
  <c r="GQ45"/>
  <c r="GS45"/>
  <c r="GU45"/>
  <c r="GW45"/>
  <c r="GY45"/>
  <c r="HA45"/>
  <c r="HC45"/>
  <c r="HE45"/>
  <c r="HG45"/>
  <c r="HI45"/>
  <c r="HK45"/>
  <c r="HM45"/>
  <c r="HO45"/>
  <c r="HQ45"/>
  <c r="HS45"/>
  <c r="HU45"/>
  <c r="HW45"/>
  <c r="HY45"/>
  <c r="IA45"/>
  <c r="IC45"/>
  <c r="IE45"/>
  <c r="IG45"/>
  <c r="II45"/>
  <c r="IK45"/>
  <c r="IM45"/>
  <c r="IO45"/>
  <c r="IQ45"/>
  <c r="IS45"/>
  <c r="IU45"/>
  <c r="I19"/>
  <c r="F17"/>
  <c r="I17"/>
  <c r="F16"/>
  <c r="I16"/>
  <c r="F15"/>
  <c r="I15"/>
  <c r="F14"/>
  <c r="F13"/>
  <c r="I13"/>
  <c r="F6"/>
  <c r="F7"/>
  <c r="F8"/>
  <c r="F9"/>
  <c r="F11"/>
  <c r="I14"/>
  <c r="J14"/>
  <c r="L14"/>
  <c r="N14"/>
  <c r="P14"/>
  <c r="R14"/>
  <c r="T14"/>
  <c r="V14"/>
  <c r="X14"/>
  <c r="Z14"/>
  <c r="AB14"/>
  <c r="AD14"/>
  <c r="AF14"/>
  <c r="AH14"/>
  <c r="AJ14"/>
  <c r="AL14"/>
  <c r="AN14"/>
  <c r="AP14"/>
  <c r="AR14"/>
  <c r="AT14"/>
  <c r="AV14"/>
  <c r="AX14"/>
  <c r="AZ14"/>
  <c r="BB14"/>
  <c r="BD14"/>
  <c r="BF14"/>
  <c r="BH14"/>
  <c r="BJ14"/>
  <c r="BL14"/>
  <c r="BN14"/>
  <c r="BP14"/>
  <c r="BR14"/>
  <c r="BT14"/>
  <c r="BV14"/>
  <c r="BX14"/>
  <c r="BZ14"/>
  <c r="CB14"/>
  <c r="CD14"/>
  <c r="CF14"/>
  <c r="CH14"/>
  <c r="CJ14"/>
  <c r="CL14"/>
  <c r="CN14"/>
  <c r="CP14"/>
  <c r="CR14"/>
  <c r="CT14"/>
  <c r="CV14"/>
  <c r="CX14"/>
  <c r="CZ14"/>
  <c r="DB14"/>
  <c r="DD14"/>
  <c r="DF14"/>
  <c r="DH14"/>
  <c r="DJ14"/>
  <c r="DL14"/>
  <c r="DN14"/>
  <c r="DP14"/>
  <c r="DR14"/>
  <c r="DT14"/>
  <c r="DV14"/>
  <c r="DX14"/>
  <c r="DZ14"/>
  <c r="EB14"/>
  <c r="ED14"/>
  <c r="EF14"/>
  <c r="EH14"/>
  <c r="EJ14"/>
  <c r="EL14"/>
  <c r="EN14"/>
  <c r="EP14"/>
  <c r="ER14"/>
  <c r="ET14"/>
  <c r="EV14"/>
  <c r="EX14"/>
  <c r="EZ14"/>
  <c r="FB14"/>
  <c r="FD14"/>
  <c r="FF14"/>
  <c r="FH14"/>
  <c r="FJ14"/>
  <c r="FL14"/>
  <c r="FN14"/>
  <c r="FP14"/>
  <c r="FR14"/>
  <c r="FT14"/>
  <c r="FV14"/>
  <c r="FX14"/>
  <c r="FZ14"/>
  <c r="GB14"/>
  <c r="GD14"/>
  <c r="GF14"/>
  <c r="GH14"/>
  <c r="GJ14"/>
  <c r="GL14"/>
  <c r="GN14"/>
  <c r="GP14"/>
  <c r="GR14"/>
  <c r="GT14"/>
  <c r="GV14"/>
  <c r="GX14"/>
  <c r="GZ14"/>
  <c r="HB14"/>
  <c r="HD14"/>
  <c r="HF14"/>
  <c r="HH14"/>
  <c r="HJ14"/>
  <c r="HL14"/>
  <c r="HN14"/>
  <c r="HP14"/>
  <c r="HR14"/>
  <c r="HT14"/>
  <c r="HV14"/>
  <c r="HX14"/>
  <c r="HZ14"/>
  <c r="IB14"/>
  <c r="ID14"/>
  <c r="IF14"/>
  <c r="IH14"/>
  <c r="IJ14"/>
  <c r="IL14"/>
  <c r="IN14"/>
  <c r="IP14"/>
  <c r="IR14"/>
  <c r="IT14"/>
  <c r="IV14"/>
  <c r="K14"/>
  <c r="M14"/>
  <c r="O14"/>
  <c r="Q14"/>
  <c r="S14"/>
  <c r="U14"/>
  <c r="W14"/>
  <c r="Y14"/>
  <c r="AA14"/>
  <c r="AC14"/>
  <c r="AE14"/>
  <c r="AG14"/>
  <c r="AI14"/>
  <c r="AK14"/>
  <c r="AM14"/>
  <c r="AO14"/>
  <c r="AQ14"/>
  <c r="AS14"/>
  <c r="AU14"/>
  <c r="AW14"/>
  <c r="AY14"/>
  <c r="BA14"/>
  <c r="BC14"/>
  <c r="BE14"/>
  <c r="BG14"/>
  <c r="BI14"/>
  <c r="BK14"/>
  <c r="BM14"/>
  <c r="BO14"/>
  <c r="BQ14"/>
  <c r="BS14"/>
  <c r="BU14"/>
  <c r="BW14"/>
  <c r="BY14"/>
  <c r="CA14"/>
  <c r="CC14"/>
  <c r="CE14"/>
  <c r="CG14"/>
  <c r="CI14"/>
  <c r="CK14"/>
  <c r="CM14"/>
  <c r="CO14"/>
  <c r="CQ14"/>
  <c r="CS14"/>
  <c r="CU14"/>
  <c r="CW14"/>
  <c r="CY14"/>
  <c r="DA14"/>
  <c r="DC14"/>
  <c r="DE14"/>
  <c r="DG14"/>
  <c r="DI14"/>
  <c r="DK14"/>
  <c r="DM14"/>
  <c r="DO14"/>
  <c r="DQ14"/>
  <c r="DS14"/>
  <c r="DU14"/>
  <c r="DW14"/>
  <c r="DY14"/>
  <c r="EA14"/>
  <c r="EC14"/>
  <c r="EE14"/>
  <c r="EG14"/>
  <c r="EI14"/>
  <c r="EK14"/>
  <c r="EM14"/>
  <c r="EO14"/>
  <c r="EQ14"/>
  <c r="ES14"/>
  <c r="EU14"/>
  <c r="EW14"/>
  <c r="EY14"/>
  <c r="FA14"/>
  <c r="FC14"/>
  <c r="FE14"/>
  <c r="FG14"/>
  <c r="FI14"/>
  <c r="FK14"/>
  <c r="FM14"/>
  <c r="FO14"/>
  <c r="FQ14"/>
  <c r="FS14"/>
  <c r="FU14"/>
  <c r="FW14"/>
  <c r="FY14"/>
  <c r="GA14"/>
  <c r="GC14"/>
  <c r="GE14"/>
  <c r="GG14"/>
  <c r="GI14"/>
  <c r="GK14"/>
  <c r="GM14"/>
  <c r="GO14"/>
  <c r="GQ14"/>
  <c r="GS14"/>
  <c r="GU14"/>
  <c r="GW14"/>
  <c r="GY14"/>
  <c r="HA14"/>
  <c r="HC14"/>
  <c r="HE14"/>
  <c r="HG14"/>
  <c r="HI14"/>
  <c r="HK14"/>
  <c r="HM14"/>
  <c r="HO14"/>
  <c r="HQ14"/>
  <c r="HS14"/>
  <c r="HU14"/>
  <c r="HW14"/>
  <c r="HY14"/>
  <c r="IA14"/>
  <c r="IC14"/>
  <c r="IE14"/>
  <c r="IG14"/>
  <c r="II14"/>
  <c r="IK14"/>
  <c r="IM14"/>
  <c r="IO14"/>
  <c r="IQ14"/>
  <c r="IS14"/>
  <c r="IU14"/>
  <c r="I6"/>
  <c r="I8"/>
  <c r="I11"/>
  <c r="I7"/>
  <c r="I9"/>
  <c r="I5"/>
  <c r="I4"/>
</calcChain>
</file>

<file path=xl/comments1.xml><?xml version="1.0" encoding="utf-8"?>
<comments xmlns="http://schemas.openxmlformats.org/spreadsheetml/2006/main">
  <authors>
    <author>Asus</author>
  </authors>
  <commentList>
    <comment ref="G15" authorId="0">
      <text>
        <r>
          <rPr>
            <b/>
            <sz val="9"/>
            <color indexed="81"/>
            <rFont val="Tahoma"/>
            <family val="2"/>
            <charset val="204"/>
          </rPr>
          <t>Asus: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Admin</author>
  </authors>
  <commentList>
    <comment ref="G96" authorId="0">
      <text>
        <r>
          <rPr>
            <b/>
            <sz val="8"/>
            <color indexed="81"/>
            <rFont val="Tahoma"/>
            <family val="2"/>
            <charset val="204"/>
          </rPr>
          <t>Уличная
8900,00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G97" authorId="0">
      <text>
        <r>
          <rPr>
            <b/>
            <sz val="8"/>
            <color indexed="81"/>
            <rFont val="Tahoma"/>
            <family val="2"/>
            <charset val="204"/>
          </rPr>
          <t>Уличная
13450,00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G98" authorId="0">
      <text>
        <r>
          <rPr>
            <b/>
            <sz val="8"/>
            <color indexed="81"/>
            <rFont val="Tahoma"/>
            <family val="2"/>
            <charset val="204"/>
          </rPr>
          <t>Уличная 
17250,00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<sst xmlns="http://schemas.openxmlformats.org/spreadsheetml/2006/main" count="302" uniqueCount="96">
  <si>
    <t>Наименование</t>
  </si>
  <si>
    <t>Без скидки</t>
  </si>
  <si>
    <t>Со скидкой</t>
  </si>
  <si>
    <t>Скидка:</t>
  </si>
  <si>
    <t>Материал</t>
  </si>
  <si>
    <t>РРЦ</t>
  </si>
  <si>
    <t>Высота</t>
  </si>
  <si>
    <t>Сумма заказа</t>
  </si>
  <si>
    <t>Общий расчёт заказа</t>
  </si>
  <si>
    <t>ОПТ</t>
  </si>
  <si>
    <t>2,20 м</t>
  </si>
  <si>
    <t>2,50 м</t>
  </si>
  <si>
    <t>3,00 м</t>
  </si>
  <si>
    <t>Кол-во (шт)</t>
  </si>
  <si>
    <t>100% PE (литая)</t>
  </si>
  <si>
    <t>Руководство пользователя.</t>
  </si>
  <si>
    <t>1.</t>
  </si>
  <si>
    <t>2.</t>
  </si>
  <si>
    <t>Пример</t>
  </si>
  <si>
    <t>3.</t>
  </si>
  <si>
    <t>Образец</t>
  </si>
  <si>
    <t>В графе "Сумма заказа" красным цветом будет выделена сумма общего заказа. (См образец)</t>
  </si>
  <si>
    <t>В графе "Скидка" необходимо ввести скидку данную вам сотрудником нашей компании. (См образец)</t>
  </si>
  <si>
    <t>В графе "Кол-во (шт)"  необходимо указать нужное количесво ёлок в пустое окошко. (См образец)</t>
  </si>
  <si>
    <t>В графе "Без скидки" указана оптовая цена. (См образец)</t>
  </si>
  <si>
    <t>В графе "РРЦ" указана рекомендованная розничная цена. (См образец)</t>
  </si>
  <si>
    <t>В каждой вкладке, в графе "Общий расчёт заказа" будет отображаться общий заказ со всех вкладок. (См образец)</t>
  </si>
  <si>
    <t>В графе "Со скидкой" красным цветом указана ваша цена с учетом указанной скидки.    (См образец)</t>
  </si>
  <si>
    <t>Нажмите на картинку что бы перейти на сайт</t>
  </si>
  <si>
    <t xml:space="preserve">                                                       </t>
  </si>
  <si>
    <t>Оформленный файл сохраните и отправьте личному менеджеру.</t>
  </si>
  <si>
    <t>скидки сезонные</t>
  </si>
  <si>
    <t>скидки объемные</t>
  </si>
  <si>
    <t xml:space="preserve">   апрель       - 10%</t>
  </si>
  <si>
    <t xml:space="preserve">     май          - 9%</t>
  </si>
  <si>
    <t xml:space="preserve">    июнь         - 7%</t>
  </si>
  <si>
    <t xml:space="preserve">    июль         - 6%</t>
  </si>
  <si>
    <t xml:space="preserve">    август       -  4%</t>
  </si>
  <si>
    <t>Скидки суммируются!</t>
  </si>
  <si>
    <t>свыше 1 000 000 руб. по договоренности</t>
  </si>
  <si>
    <t xml:space="preserve">    сентябрь       - 2%</t>
  </si>
  <si>
    <t xml:space="preserve">   100 000 руб                              9%    </t>
  </si>
  <si>
    <t xml:space="preserve">   200 000 руб                              10%</t>
  </si>
  <si>
    <t xml:space="preserve">   300 000 руб                              11%      </t>
  </si>
  <si>
    <t xml:space="preserve">    400 000 руб.                            15%</t>
  </si>
  <si>
    <t xml:space="preserve">    500 000 руб.                            18%</t>
  </si>
  <si>
    <t xml:space="preserve">    600 000 руб                             19%</t>
  </si>
  <si>
    <t xml:space="preserve">   1 000 000 руб.                         20%</t>
  </si>
  <si>
    <t>Ель Вятская Зелёная узкая</t>
  </si>
  <si>
    <t>плёнка ПВХ</t>
  </si>
  <si>
    <t>0,30 м</t>
  </si>
  <si>
    <t>0,60 м</t>
  </si>
  <si>
    <t>0,90 м</t>
  </si>
  <si>
    <t>1,20 м</t>
  </si>
  <si>
    <t>1,50 м</t>
  </si>
  <si>
    <t>1,80 м</t>
  </si>
  <si>
    <t>2,10 м</t>
  </si>
  <si>
    <t>Ель Лесная Красавица</t>
  </si>
  <si>
    <t>плёнка ПВХ+РЕ (литая)</t>
  </si>
  <si>
    <t>1,75 м</t>
  </si>
  <si>
    <t>2,75 м</t>
  </si>
  <si>
    <t>Ель Чаровница</t>
  </si>
  <si>
    <t>Ель Нормандская</t>
  </si>
  <si>
    <t>плёнка ПВХ 30%+РЕ 70% (литьё)</t>
  </si>
  <si>
    <t>Ель Южная</t>
  </si>
  <si>
    <t>1,40 м</t>
  </si>
  <si>
    <t>РОЗНИЦА</t>
  </si>
  <si>
    <t>Ель Зимняя Сказка голубая</t>
  </si>
  <si>
    <t>Ель Зимняя Сказка зелёная</t>
  </si>
  <si>
    <t>Ель Императрица</t>
  </si>
  <si>
    <t>Плёнка ПВХ+РЕ (литая)</t>
  </si>
  <si>
    <t>плёнка ПВХ+РЕ (литьё)</t>
  </si>
  <si>
    <t>100% РЕ (литье)</t>
  </si>
  <si>
    <t>100% РЕ (литьё)</t>
  </si>
  <si>
    <t xml:space="preserve">Вас приветсвует компания "Киров-Ёлка"   спасибо что выбрали нас.  </t>
  </si>
  <si>
    <t xml:space="preserve">Плёнка ПВХ </t>
  </si>
  <si>
    <t>Ель Мишкина Радость</t>
  </si>
  <si>
    <t>Пленка ПВХ</t>
  </si>
  <si>
    <t>Ель Снегурочка</t>
  </si>
  <si>
    <t>Ель Рождественская</t>
  </si>
  <si>
    <t>Плёнка ПВХ</t>
  </si>
  <si>
    <t>Название</t>
  </si>
  <si>
    <t>Высота (м)</t>
  </si>
  <si>
    <t>Диаметр (м)</t>
  </si>
  <si>
    <t>Подставка</t>
  </si>
  <si>
    <t>Цена (руб)</t>
  </si>
  <si>
    <t>Пригруз (кг)</t>
  </si>
  <si>
    <t>Ель Вятская ствольная</t>
  </si>
  <si>
    <t>металл</t>
  </si>
  <si>
    <t>РЕ резина+ ПВХ</t>
  </si>
  <si>
    <t>РЕ резина 100%</t>
  </si>
  <si>
    <t>Различная цветовая гамма: зелёные, голубые, белые, с заснеженными кончиками.</t>
  </si>
  <si>
    <t>Артикул</t>
  </si>
  <si>
    <t>Ель Вятская ствольная бюджетная</t>
  </si>
  <si>
    <t>Ель Вятская Конусная</t>
  </si>
  <si>
    <t>Ель Вятская Зелёная широкая</t>
  </si>
</sst>
</file>

<file path=xl/styles.xml><?xml version="1.0" encoding="utf-8"?>
<styleSheet xmlns="http://schemas.openxmlformats.org/spreadsheetml/2006/main">
  <numFmts count="4">
    <numFmt numFmtId="164" formatCode="_-* #,##0.00\ _₽_-;\-* #,##0.00\ _₽_-;_-* &quot;-&quot;??\ _₽_-;_-@_-"/>
    <numFmt numFmtId="165" formatCode="_-* #,##0.00\ &quot;Br&quot;_-;\-* #,##0.00\ &quot;Br&quot;_-;_-* &quot;-&quot;??\ &quot;Br&quot;_-;_-@_-"/>
    <numFmt numFmtId="166" formatCode="_-* #,##0\ _₽_-;\-* #,##0\ _₽_-;_-* &quot;-&quot;??\ _₽_-;_-@_-"/>
    <numFmt numFmtId="167" formatCode="_-* #,##0\ [$₽-419]_-;\-* #,##0\ [$₽-419]_-;_-* &quot;-&quot;??\ [$₽-419]_-;_-@_-"/>
  </numFmts>
  <fonts count="4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2"/>
      <color indexed="8"/>
      <name val="Cambria"/>
      <family val="1"/>
      <charset val="204"/>
    </font>
    <font>
      <sz val="11"/>
      <color indexed="8"/>
      <name val="Cambria"/>
      <family val="1"/>
      <charset val="204"/>
    </font>
    <font>
      <b/>
      <sz val="12"/>
      <color indexed="9"/>
      <name val="Cambria"/>
      <family val="1"/>
      <charset val="204"/>
    </font>
    <font>
      <b/>
      <sz val="10"/>
      <color indexed="9"/>
      <name val="Cambria"/>
      <family val="1"/>
      <charset val="204"/>
    </font>
    <font>
      <b/>
      <sz val="13"/>
      <color indexed="10"/>
      <name val="Cambria"/>
      <family val="1"/>
      <charset val="204"/>
    </font>
    <font>
      <b/>
      <sz val="9"/>
      <color indexed="9"/>
      <name val="Cambria"/>
      <family val="1"/>
      <charset val="204"/>
    </font>
    <font>
      <b/>
      <sz val="12"/>
      <color indexed="10"/>
      <name val="Cambria"/>
      <family val="1"/>
      <charset val="204"/>
    </font>
    <font>
      <b/>
      <sz val="10"/>
      <color indexed="8"/>
      <name val="Cambria"/>
      <family val="1"/>
      <charset val="204"/>
    </font>
    <font>
      <b/>
      <sz val="10"/>
      <name val="Cambria"/>
      <family val="1"/>
      <charset val="204"/>
    </font>
    <font>
      <b/>
      <sz val="12"/>
      <name val="Cambria"/>
      <family val="1"/>
      <charset val="204"/>
    </font>
    <font>
      <sz val="10"/>
      <name val="Cambria"/>
      <family val="1"/>
      <charset val="204"/>
    </font>
    <font>
      <b/>
      <sz val="11"/>
      <color indexed="9"/>
      <name val="Cambria"/>
      <family val="1"/>
      <charset val="204"/>
    </font>
    <font>
      <sz val="9"/>
      <color indexed="8"/>
      <name val="Cambria"/>
      <family val="1"/>
      <charset val="204"/>
    </font>
    <font>
      <b/>
      <sz val="11"/>
      <color indexed="10"/>
      <name val="Cambria"/>
      <family val="1"/>
      <charset val="204"/>
    </font>
    <font>
      <sz val="14"/>
      <color indexed="10"/>
      <name val="Cambria"/>
      <family val="1"/>
      <charset val="204"/>
    </font>
    <font>
      <sz val="14"/>
      <color indexed="8"/>
      <name val="Cambria"/>
      <family val="1"/>
      <charset val="204"/>
    </font>
    <font>
      <b/>
      <sz val="8"/>
      <color indexed="9"/>
      <name val="Cambria"/>
      <family val="1"/>
      <charset val="204"/>
    </font>
    <font>
      <b/>
      <sz val="11"/>
      <color indexed="8"/>
      <name val="Cambria"/>
      <family val="1"/>
      <charset val="204"/>
    </font>
    <font>
      <b/>
      <sz val="12"/>
      <color indexed="8"/>
      <name val="Cambria"/>
      <family val="1"/>
      <charset val="204"/>
    </font>
    <font>
      <b/>
      <sz val="13"/>
      <name val="Cambria"/>
      <family val="1"/>
      <charset val="204"/>
    </font>
    <font>
      <b/>
      <sz val="12"/>
      <color indexed="57"/>
      <name val="Cambria"/>
      <family val="1"/>
      <charset val="204"/>
    </font>
    <font>
      <sz val="11"/>
      <color indexed="10"/>
      <name val="Cambria"/>
      <family val="1"/>
      <charset val="204"/>
    </font>
    <font>
      <sz val="11"/>
      <color indexed="9"/>
      <name val="Cambria"/>
      <family val="1"/>
      <charset val="204"/>
    </font>
    <font>
      <sz val="18"/>
      <color indexed="8"/>
      <name val="Cambria"/>
      <family val="1"/>
      <charset val="204"/>
    </font>
    <font>
      <sz val="36"/>
      <color indexed="8"/>
      <name val="Cambria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20"/>
      <color indexed="8"/>
      <name val="Cambria"/>
      <family val="1"/>
      <charset val="204"/>
    </font>
    <font>
      <b/>
      <sz val="11"/>
      <name val="Cambria"/>
      <family val="1"/>
      <charset val="204"/>
    </font>
    <font>
      <sz val="12"/>
      <name val="Arial Cyr"/>
      <family val="2"/>
      <charset val="204"/>
    </font>
    <font>
      <b/>
      <sz val="11"/>
      <color indexed="9"/>
      <name val="Arial Cyr"/>
      <charset val="204"/>
    </font>
    <font>
      <b/>
      <sz val="12"/>
      <color indexed="9"/>
      <name val="Arial Cyr"/>
      <family val="2"/>
      <charset val="204"/>
    </font>
    <font>
      <b/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0"/>
      <name val="Arial Cyr"/>
      <charset val="204"/>
    </font>
    <font>
      <b/>
      <sz val="10"/>
      <name val="Arial Cyr"/>
      <charset val="204"/>
    </font>
    <font>
      <b/>
      <sz val="10"/>
      <color indexed="10"/>
      <name val="Arial Cyr"/>
      <charset val="204"/>
    </font>
    <font>
      <b/>
      <sz val="11"/>
      <color indexed="17"/>
      <name val="Cambria"/>
      <family val="1"/>
      <charset val="204"/>
    </font>
    <font>
      <b/>
      <sz val="11"/>
      <color rgb="FF3F3F3F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2F2F2"/>
      </patternFill>
    </fill>
  </fills>
  <borders count="118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/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thin">
        <color indexed="8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57"/>
      </bottom>
      <diagonal/>
    </border>
    <border>
      <left style="thin">
        <color indexed="57"/>
      </left>
      <right style="hair">
        <color indexed="57"/>
      </right>
      <top/>
      <bottom style="thin">
        <color indexed="57"/>
      </bottom>
      <diagonal/>
    </border>
    <border>
      <left style="hair">
        <color indexed="57"/>
      </left>
      <right style="hair">
        <color indexed="57"/>
      </right>
      <top/>
      <bottom/>
      <diagonal/>
    </border>
    <border>
      <left style="hair">
        <color indexed="57"/>
      </left>
      <right style="hair">
        <color indexed="57"/>
      </right>
      <top style="thin">
        <color indexed="57"/>
      </top>
      <bottom style="thin">
        <color indexed="57"/>
      </bottom>
      <diagonal/>
    </border>
    <border>
      <left style="hair">
        <color indexed="57"/>
      </left>
      <right/>
      <top/>
      <bottom style="thin">
        <color indexed="57"/>
      </bottom>
      <diagonal/>
    </border>
    <border>
      <left style="dotted">
        <color indexed="9"/>
      </left>
      <right style="dotted">
        <color indexed="9"/>
      </right>
      <top/>
      <bottom style="dotted">
        <color indexed="9"/>
      </bottom>
      <diagonal/>
    </border>
    <border>
      <left/>
      <right style="hair">
        <color indexed="57"/>
      </right>
      <top/>
      <bottom style="thin">
        <color indexed="57"/>
      </bottom>
      <diagonal/>
    </border>
    <border>
      <left/>
      <right/>
      <top style="medium">
        <color indexed="57"/>
      </top>
      <bottom/>
      <diagonal/>
    </border>
    <border>
      <left style="thin">
        <color indexed="57"/>
      </left>
      <right style="hair">
        <color indexed="57"/>
      </right>
      <top style="thin">
        <color indexed="57"/>
      </top>
      <bottom style="thin">
        <color indexed="57"/>
      </bottom>
      <diagonal/>
    </border>
    <border>
      <left style="hair">
        <color indexed="57"/>
      </left>
      <right/>
      <top style="thin">
        <color indexed="57"/>
      </top>
      <bottom style="thin">
        <color indexed="57"/>
      </bottom>
      <diagonal/>
    </border>
    <border>
      <left style="dotted">
        <color indexed="9"/>
      </left>
      <right style="dotted">
        <color indexed="9"/>
      </right>
      <top style="dotted">
        <color indexed="9"/>
      </top>
      <bottom style="dotted">
        <color indexed="9"/>
      </bottom>
      <diagonal/>
    </border>
    <border>
      <left/>
      <right style="hair">
        <color indexed="57"/>
      </right>
      <top style="thin">
        <color indexed="57"/>
      </top>
      <bottom style="thin">
        <color indexed="57"/>
      </bottom>
      <diagonal/>
    </border>
    <border>
      <left style="hair">
        <color indexed="57"/>
      </left>
      <right style="medium">
        <color indexed="57"/>
      </right>
      <top style="thin">
        <color indexed="57"/>
      </top>
      <bottom style="thin">
        <color indexed="57"/>
      </bottom>
      <diagonal/>
    </border>
    <border>
      <left style="dotted">
        <color indexed="9"/>
      </left>
      <right style="dotted">
        <color indexed="9"/>
      </right>
      <top style="dotted">
        <color indexed="9"/>
      </top>
      <bottom/>
      <diagonal/>
    </border>
    <border>
      <left style="thin">
        <color indexed="57"/>
      </left>
      <right style="hair">
        <color indexed="57"/>
      </right>
      <top style="thin">
        <color indexed="57"/>
      </top>
      <bottom/>
      <diagonal/>
    </border>
    <border>
      <left style="hair">
        <color indexed="57"/>
      </left>
      <right style="hair">
        <color indexed="57"/>
      </right>
      <top style="thin">
        <color indexed="57"/>
      </top>
      <bottom/>
      <diagonal/>
    </border>
    <border>
      <left style="hair">
        <color indexed="57"/>
      </left>
      <right style="hair">
        <color indexed="57"/>
      </right>
      <top style="dotted">
        <color indexed="9"/>
      </top>
      <bottom/>
      <diagonal/>
    </border>
    <border>
      <left style="hair">
        <color indexed="57"/>
      </left>
      <right style="hair">
        <color indexed="57"/>
      </right>
      <top style="thin">
        <color indexed="57"/>
      </top>
      <bottom style="medium">
        <color indexed="57"/>
      </bottom>
      <diagonal/>
    </border>
    <border>
      <left/>
      <right/>
      <top/>
      <bottom style="medium">
        <color indexed="57"/>
      </bottom>
      <diagonal/>
    </border>
    <border>
      <left style="thin">
        <color indexed="57"/>
      </left>
      <right style="thin">
        <color indexed="57"/>
      </right>
      <top style="medium">
        <color indexed="57"/>
      </top>
      <bottom style="medium">
        <color indexed="57"/>
      </bottom>
      <diagonal/>
    </border>
    <border>
      <left style="thin">
        <color indexed="57"/>
      </left>
      <right/>
      <top style="medium">
        <color indexed="57"/>
      </top>
      <bottom style="medium">
        <color indexed="57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57"/>
      </left>
      <right style="hair">
        <color indexed="57"/>
      </right>
      <top style="thin">
        <color indexed="57"/>
      </top>
      <bottom style="medium">
        <color indexed="57"/>
      </bottom>
      <diagonal/>
    </border>
    <border>
      <left style="hair">
        <color indexed="57"/>
      </left>
      <right style="hair">
        <color indexed="57"/>
      </right>
      <top/>
      <bottom style="medium">
        <color indexed="57"/>
      </bottom>
      <diagonal/>
    </border>
    <border>
      <left style="hair">
        <color indexed="57"/>
      </left>
      <right style="thin">
        <color indexed="57"/>
      </right>
      <top style="thin">
        <color indexed="57"/>
      </top>
      <bottom style="medium">
        <color indexed="57"/>
      </bottom>
      <diagonal/>
    </border>
    <border>
      <left/>
      <right style="thin">
        <color indexed="57"/>
      </right>
      <top style="medium">
        <color indexed="57"/>
      </top>
      <bottom style="medium">
        <color indexed="57"/>
      </bottom>
      <diagonal/>
    </border>
    <border>
      <left style="thin">
        <color indexed="57"/>
      </left>
      <right style="medium">
        <color indexed="57"/>
      </right>
      <top style="medium">
        <color indexed="57"/>
      </top>
      <bottom style="medium">
        <color indexed="57"/>
      </bottom>
      <diagonal/>
    </border>
    <border>
      <left style="medium">
        <color indexed="57"/>
      </left>
      <right style="medium">
        <color indexed="57"/>
      </right>
      <top style="medium">
        <color indexed="57"/>
      </top>
      <bottom style="medium">
        <color indexed="57"/>
      </bottom>
      <diagonal/>
    </border>
    <border>
      <left style="medium">
        <color indexed="57"/>
      </left>
      <right style="thin">
        <color indexed="57"/>
      </right>
      <top style="medium">
        <color indexed="57"/>
      </top>
      <bottom style="medium">
        <color indexed="57"/>
      </bottom>
      <diagonal/>
    </border>
    <border>
      <left/>
      <right style="hair">
        <color indexed="57"/>
      </right>
      <top/>
      <bottom/>
      <diagonal/>
    </border>
    <border diagonalDown="1"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 style="thin">
        <color indexed="9"/>
      </diagonal>
    </border>
    <border>
      <left style="thin">
        <color indexed="8"/>
      </left>
      <right/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hair">
        <color indexed="8"/>
      </right>
      <top style="thin">
        <color indexed="50"/>
      </top>
      <bottom style="thin">
        <color indexed="50"/>
      </bottom>
      <diagonal/>
    </border>
    <border>
      <left style="hair">
        <color indexed="8"/>
      </left>
      <right style="hair">
        <color indexed="8"/>
      </right>
      <top style="thin">
        <color indexed="50"/>
      </top>
      <bottom style="thin">
        <color indexed="50"/>
      </bottom>
      <diagonal/>
    </border>
    <border>
      <left/>
      <right/>
      <top style="thin">
        <color indexed="50"/>
      </top>
      <bottom style="thin">
        <color indexed="50"/>
      </bottom>
      <diagonal/>
    </border>
    <border>
      <left style="thin">
        <color indexed="8"/>
      </left>
      <right/>
      <top/>
      <bottom/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50"/>
      </bottom>
      <diagonal/>
    </border>
    <border>
      <left/>
      <right style="thin">
        <color indexed="8"/>
      </right>
      <top style="thin">
        <color indexed="8"/>
      </top>
      <bottom style="thin">
        <color indexed="50"/>
      </bottom>
      <diagonal/>
    </border>
    <border>
      <left style="thin">
        <color indexed="8"/>
      </left>
      <right style="thin">
        <color indexed="8"/>
      </right>
      <top style="thin">
        <color indexed="50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hair">
        <color indexed="8"/>
      </right>
      <top style="thin">
        <color indexed="8"/>
      </top>
      <bottom/>
      <diagonal/>
    </border>
    <border>
      <left/>
      <right style="hair">
        <color indexed="8"/>
      </right>
      <top style="thin">
        <color indexed="50"/>
      </top>
      <bottom style="thin">
        <color indexed="50"/>
      </bottom>
      <diagonal/>
    </border>
    <border>
      <left/>
      <right style="hair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 diagonalUp="1">
      <left style="thin">
        <color indexed="9"/>
      </left>
      <right style="thin">
        <color indexed="9"/>
      </right>
      <top style="thin">
        <color indexed="9"/>
      </top>
      <bottom/>
      <diagonal style="thin">
        <color indexed="9"/>
      </diagonal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/>
      <bottom style="medium">
        <color indexed="57"/>
      </bottom>
      <diagonal/>
    </border>
    <border>
      <left/>
      <right/>
      <top style="medium">
        <color indexed="57"/>
      </top>
      <bottom style="medium">
        <color indexed="57"/>
      </bottom>
      <diagonal/>
    </border>
    <border>
      <left style="hair">
        <color indexed="57"/>
      </left>
      <right/>
      <top style="thin">
        <color indexed="57"/>
      </top>
      <bottom/>
      <diagonal/>
    </border>
    <border>
      <left/>
      <right/>
      <top style="dotted">
        <color indexed="9"/>
      </top>
      <bottom/>
      <diagonal/>
    </border>
    <border>
      <left style="medium">
        <color indexed="57"/>
      </left>
      <right style="medium">
        <color indexed="57"/>
      </right>
      <top/>
      <bottom/>
      <diagonal/>
    </border>
    <border>
      <left style="medium">
        <color indexed="57"/>
      </left>
      <right style="medium">
        <color indexed="57"/>
      </right>
      <top/>
      <bottom style="medium">
        <color indexed="57"/>
      </bottom>
      <diagonal/>
    </border>
    <border>
      <left style="medium">
        <color indexed="57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9"/>
      </left>
      <right/>
      <top style="thin">
        <color indexed="8"/>
      </top>
      <bottom/>
      <diagonal/>
    </border>
    <border>
      <left style="thin">
        <color indexed="9"/>
      </left>
      <right style="thin">
        <color indexed="8"/>
      </right>
      <top style="thin">
        <color indexed="8"/>
      </top>
      <bottom/>
      <diagonal/>
    </border>
    <border>
      <left style="thin">
        <color indexed="9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9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9"/>
      </left>
      <right/>
      <top style="thin">
        <color indexed="9"/>
      </top>
      <bottom style="thin">
        <color indexed="8"/>
      </bottom>
      <diagonal/>
    </border>
    <border>
      <left/>
      <right/>
      <top style="thin">
        <color indexed="9"/>
      </top>
      <bottom style="thin">
        <color indexed="8"/>
      </bottom>
      <diagonal/>
    </border>
    <border>
      <left/>
      <right style="thin">
        <color indexed="9"/>
      </right>
      <top style="thin">
        <color indexed="9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57"/>
      </right>
      <top style="medium">
        <color indexed="57"/>
      </top>
      <bottom/>
      <diagonal/>
    </border>
    <border>
      <left/>
      <right style="thin">
        <color indexed="57"/>
      </right>
      <top/>
      <bottom/>
      <diagonal/>
    </border>
    <border>
      <left/>
      <right style="thin">
        <color indexed="57"/>
      </right>
      <top/>
      <bottom style="medium">
        <color indexed="57"/>
      </bottom>
      <diagonal/>
    </border>
    <border>
      <left style="medium">
        <color indexed="57"/>
      </left>
      <right/>
      <top/>
      <bottom style="medium">
        <color indexed="57"/>
      </bottom>
      <diagonal/>
    </border>
    <border>
      <left style="thin">
        <color indexed="9"/>
      </left>
      <right style="thin">
        <color indexed="9"/>
      </right>
      <top style="medium">
        <color indexed="57"/>
      </top>
      <bottom style="thin">
        <color indexed="9"/>
      </bottom>
      <diagonal/>
    </border>
    <border>
      <left style="medium">
        <color indexed="57"/>
      </left>
      <right style="thin">
        <color indexed="9"/>
      </right>
      <top style="medium">
        <color indexed="57"/>
      </top>
      <bottom/>
      <diagonal/>
    </border>
    <border>
      <left style="medium">
        <color indexed="57"/>
      </left>
      <right style="thin">
        <color indexed="9"/>
      </right>
      <top/>
      <bottom/>
      <diagonal/>
    </border>
    <border>
      <left style="medium">
        <color indexed="57"/>
      </left>
      <right style="thin">
        <color indexed="9"/>
      </right>
      <top/>
      <bottom style="medium">
        <color indexed="57"/>
      </bottom>
      <diagonal/>
    </border>
    <border>
      <left style="thin">
        <color indexed="9"/>
      </left>
      <right/>
      <top/>
      <bottom style="medium">
        <color indexed="57"/>
      </bottom>
      <diagonal/>
    </border>
    <border>
      <left/>
      <right style="thin">
        <color indexed="9"/>
      </right>
      <top/>
      <bottom style="medium">
        <color indexed="57"/>
      </bottom>
      <diagonal/>
    </border>
    <border>
      <left style="thin">
        <color indexed="9"/>
      </left>
      <right/>
      <top style="medium">
        <color indexed="57"/>
      </top>
      <bottom/>
      <diagonal/>
    </border>
    <border>
      <left style="thin">
        <color indexed="9"/>
      </left>
      <right style="thin">
        <color indexed="9"/>
      </right>
      <top style="medium">
        <color indexed="57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7">
    <xf numFmtId="0" fontId="0" fillId="0" borderId="0"/>
    <xf numFmtId="0" fontId="42" fillId="7" borderId="117" applyNumberFormat="0" applyAlignment="0" applyProtection="0"/>
    <xf numFmtId="0" fontId="43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0" fontId="38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282">
    <xf numFmtId="0" fontId="0" fillId="0" borderId="0" xfId="0"/>
    <xf numFmtId="0" fontId="3" fillId="0" borderId="1" xfId="0" applyFont="1" applyBorder="1"/>
    <xf numFmtId="0" fontId="3" fillId="0" borderId="0" xfId="0" applyFont="1" applyBorder="1"/>
    <xf numFmtId="0" fontId="3" fillId="0" borderId="2" xfId="0" applyFont="1" applyBorder="1"/>
    <xf numFmtId="0" fontId="3" fillId="0" borderId="3" xfId="0" applyFont="1" applyBorder="1"/>
    <xf numFmtId="0" fontId="3" fillId="0" borderId="4" xfId="0" applyFont="1" applyBorder="1"/>
    <xf numFmtId="0" fontId="3" fillId="0" borderId="5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3" fillId="0" borderId="11" xfId="0" applyFont="1" applyBorder="1"/>
    <xf numFmtId="0" fontId="3" fillId="0" borderId="12" xfId="0" applyFont="1" applyBorder="1"/>
    <xf numFmtId="0" fontId="3" fillId="0" borderId="13" xfId="0" applyFont="1" applyBorder="1"/>
    <xf numFmtId="0" fontId="3" fillId="0" borderId="14" xfId="0" applyFont="1" applyBorder="1"/>
    <xf numFmtId="0" fontId="3" fillId="0" borderId="15" xfId="0" applyFont="1" applyBorder="1"/>
    <xf numFmtId="0" fontId="3" fillId="2" borderId="0" xfId="0" applyFont="1" applyFill="1" applyBorder="1" applyAlignment="1"/>
    <xf numFmtId="0" fontId="3" fillId="0" borderId="1" xfId="0" applyFont="1" applyBorder="1" applyAlignment="1"/>
    <xf numFmtId="0" fontId="3" fillId="0" borderId="6" xfId="0" applyFont="1" applyBorder="1" applyAlignment="1"/>
    <xf numFmtId="0" fontId="3" fillId="0" borderId="4" xfId="0" applyFont="1" applyBorder="1" applyAlignment="1"/>
    <xf numFmtId="0" fontId="3" fillId="0" borderId="16" xfId="0" applyFont="1" applyBorder="1"/>
    <xf numFmtId="167" fontId="5" fillId="3" borderId="1" xfId="6" applyNumberFormat="1" applyFont="1" applyFill="1" applyBorder="1" applyAlignment="1">
      <alignment horizontal="center" vertical="center"/>
    </xf>
    <xf numFmtId="0" fontId="3" fillId="0" borderId="0" xfId="0" applyFont="1" applyBorder="1" applyAlignment="1"/>
    <xf numFmtId="0" fontId="13" fillId="0" borderId="0" xfId="0" applyFont="1" applyBorder="1" applyAlignment="1" applyProtection="1">
      <alignment textRotation="90"/>
    </xf>
    <xf numFmtId="0" fontId="14" fillId="0" borderId="0" xfId="0" applyFont="1" applyBorder="1" applyAlignment="1" applyProtection="1">
      <alignment vertical="top" wrapText="1"/>
    </xf>
    <xf numFmtId="0" fontId="2" fillId="0" borderId="0" xfId="0" applyFont="1" applyBorder="1" applyAlignment="1" applyProtection="1">
      <alignment wrapText="1"/>
    </xf>
    <xf numFmtId="0" fontId="3" fillId="0" borderId="0" xfId="0" applyFont="1" applyBorder="1" applyAlignment="1" applyProtection="1">
      <alignment horizontal="center" vertical="top"/>
    </xf>
    <xf numFmtId="167" fontId="15" fillId="2" borderId="0" xfId="6" applyNumberFormat="1" applyFont="1" applyFill="1" applyBorder="1" applyAlignment="1" applyProtection="1">
      <alignment wrapText="1"/>
    </xf>
    <xf numFmtId="166" fontId="15" fillId="0" borderId="0" xfId="6" applyNumberFormat="1" applyFont="1" applyBorder="1" applyAlignment="1" applyProtection="1">
      <alignment wrapText="1"/>
    </xf>
    <xf numFmtId="166" fontId="16" fillId="3" borderId="0" xfId="6" applyNumberFormat="1" applyFont="1" applyFill="1" applyBorder="1" applyAlignment="1" applyProtection="1">
      <alignment horizontal="center" wrapText="1"/>
    </xf>
    <xf numFmtId="167" fontId="17" fillId="0" borderId="0" xfId="6" applyNumberFormat="1" applyFont="1" applyBorder="1" applyAlignment="1" applyProtection="1">
      <alignment wrapText="1"/>
    </xf>
    <xf numFmtId="0" fontId="3" fillId="0" borderId="0" xfId="0" applyFont="1" applyBorder="1" applyAlignment="1" applyProtection="1"/>
    <xf numFmtId="166" fontId="5" fillId="3" borderId="1" xfId="6" applyNumberFormat="1" applyFont="1" applyFill="1" applyBorder="1" applyAlignment="1">
      <alignment horizontal="center" vertical="center"/>
    </xf>
    <xf numFmtId="166" fontId="8" fillId="3" borderId="17" xfId="6" applyNumberFormat="1" applyFont="1" applyFill="1" applyBorder="1" applyAlignment="1">
      <alignment horizontal="center" vertical="center"/>
    </xf>
    <xf numFmtId="167" fontId="8" fillId="3" borderId="17" xfId="6" applyNumberFormat="1" applyFont="1" applyFill="1" applyBorder="1" applyAlignment="1">
      <alignment horizontal="center" vertical="center"/>
    </xf>
    <xf numFmtId="0" fontId="20" fillId="2" borderId="18" xfId="1" applyFont="1" applyFill="1" applyBorder="1" applyAlignment="1" applyProtection="1">
      <alignment horizontal="center" vertical="center" wrapText="1"/>
    </xf>
    <xf numFmtId="167" fontId="9" fillId="0" borderId="19" xfId="3" applyNumberFormat="1" applyFont="1" applyBorder="1" applyAlignment="1">
      <alignment horizontal="center" vertical="center"/>
    </xf>
    <xf numFmtId="167" fontId="8" fillId="2" borderId="20" xfId="6" applyNumberFormat="1" applyFont="1" applyFill="1" applyBorder="1" applyAlignment="1">
      <alignment vertical="center"/>
    </xf>
    <xf numFmtId="167" fontId="10" fillId="0" borderId="21" xfId="3" applyNumberFormat="1" applyFont="1" applyBorder="1" applyAlignment="1" applyProtection="1">
      <alignment horizontal="center" vertical="center"/>
    </xf>
    <xf numFmtId="1" fontId="4" fillId="3" borderId="22" xfId="6" applyNumberFormat="1" applyFont="1" applyFill="1" applyBorder="1" applyAlignment="1" applyProtection="1">
      <alignment horizontal="center" vertical="center" wrapText="1"/>
    </xf>
    <xf numFmtId="167" fontId="11" fillId="2" borderId="23" xfId="3" applyNumberFormat="1" applyFont="1" applyFill="1" applyBorder="1" applyAlignment="1" applyProtection="1">
      <alignment horizontal="center" vertical="center"/>
    </xf>
    <xf numFmtId="0" fontId="3" fillId="0" borderId="24" xfId="0" applyFont="1" applyBorder="1" applyAlignment="1" applyProtection="1"/>
    <xf numFmtId="0" fontId="20" fillId="2" borderId="25" xfId="1" applyFont="1" applyFill="1" applyBorder="1" applyAlignment="1" applyProtection="1">
      <alignment horizontal="center" vertical="center" wrapText="1"/>
    </xf>
    <xf numFmtId="167" fontId="9" fillId="0" borderId="20" xfId="3" applyNumberFormat="1" applyFont="1" applyBorder="1" applyAlignment="1">
      <alignment horizontal="center" vertical="center"/>
    </xf>
    <xf numFmtId="167" fontId="10" fillId="0" borderId="26" xfId="3" applyNumberFormat="1" applyFont="1" applyBorder="1" applyAlignment="1" applyProtection="1">
      <alignment horizontal="center" vertical="center"/>
    </xf>
    <xf numFmtId="1" fontId="4" fillId="3" borderId="27" xfId="6" applyNumberFormat="1" applyFont="1" applyFill="1" applyBorder="1" applyAlignment="1" applyProtection="1">
      <alignment horizontal="center" vertical="center" wrapText="1"/>
    </xf>
    <xf numFmtId="167" fontId="11" fillId="2" borderId="28" xfId="6" applyNumberFormat="1" applyFont="1" applyFill="1" applyBorder="1" applyAlignment="1" applyProtection="1">
      <alignment horizontal="center" vertical="center"/>
    </xf>
    <xf numFmtId="2" fontId="12" fillId="2" borderId="29" xfId="1" applyNumberFormat="1" applyFont="1" applyFill="1" applyBorder="1" applyAlignment="1" applyProtection="1">
      <alignment horizontal="center" vertical="center" wrapText="1"/>
      <protection hidden="1"/>
    </xf>
    <xf numFmtId="1" fontId="4" fillId="3" borderId="30" xfId="6" applyNumberFormat="1" applyFont="1" applyFill="1" applyBorder="1" applyAlignment="1" applyProtection="1">
      <alignment horizontal="center" vertical="center" wrapText="1"/>
    </xf>
    <xf numFmtId="0" fontId="20" fillId="0" borderId="31" xfId="0" applyFont="1" applyBorder="1" applyAlignment="1" applyProtection="1">
      <alignment horizontal="center" vertical="center"/>
    </xf>
    <xf numFmtId="167" fontId="8" fillId="2" borderId="19" xfId="6" applyNumberFormat="1" applyFont="1" applyFill="1" applyBorder="1" applyAlignment="1">
      <alignment vertical="center"/>
    </xf>
    <xf numFmtId="167" fontId="10" fillId="0" borderId="32" xfId="3" applyNumberFormat="1" applyFont="1" applyBorder="1" applyAlignment="1" applyProtection="1">
      <alignment horizontal="center" vertical="center"/>
    </xf>
    <xf numFmtId="1" fontId="4" fillId="3" borderId="33" xfId="6" applyNumberFormat="1" applyFont="1" applyFill="1" applyBorder="1" applyAlignment="1" applyProtection="1">
      <alignment horizontal="center" vertical="center" wrapText="1"/>
    </xf>
    <xf numFmtId="167" fontId="11" fillId="2" borderId="34" xfId="6" applyNumberFormat="1" applyFont="1" applyFill="1" applyBorder="1" applyAlignment="1" applyProtection="1">
      <alignment horizontal="center" vertical="center"/>
    </xf>
    <xf numFmtId="0" fontId="3" fillId="0" borderId="35" xfId="0" applyFont="1" applyBorder="1" applyAlignment="1" applyProtection="1"/>
    <xf numFmtId="0" fontId="4" fillId="3" borderId="36" xfId="0" applyFont="1" applyFill="1" applyBorder="1" applyAlignment="1" applyProtection="1">
      <alignment horizontal="center" vertical="center" textRotation="90"/>
    </xf>
    <xf numFmtId="0" fontId="21" fillId="3" borderId="36" xfId="2" applyFont="1" applyFill="1" applyBorder="1" applyAlignment="1" applyProtection="1">
      <alignment horizontal="center" vertical="top" wrapText="1"/>
    </xf>
    <xf numFmtId="0" fontId="20" fillId="3" borderId="36" xfId="0" applyFont="1" applyFill="1" applyBorder="1" applyAlignment="1" applyProtection="1">
      <alignment horizontal="center" vertical="center"/>
    </xf>
    <xf numFmtId="167" fontId="9" fillId="3" borderId="36" xfId="3" applyNumberFormat="1" applyFont="1" applyFill="1" applyBorder="1" applyAlignment="1">
      <alignment horizontal="center" vertical="center"/>
    </xf>
    <xf numFmtId="167" fontId="8" fillId="3" borderId="36" xfId="6" applyNumberFormat="1" applyFont="1" applyFill="1" applyBorder="1" applyAlignment="1">
      <alignment vertical="center"/>
    </xf>
    <xf numFmtId="167" fontId="10" fillId="3" borderId="37" xfId="3" applyNumberFormat="1" applyFont="1" applyFill="1" applyBorder="1" applyAlignment="1" applyProtection="1">
      <alignment horizontal="center" vertical="center"/>
    </xf>
    <xf numFmtId="1" fontId="4" fillId="0" borderId="38" xfId="6" applyNumberFormat="1" applyFont="1" applyFill="1" applyBorder="1" applyAlignment="1" applyProtection="1">
      <alignment horizontal="center" vertical="center" wrapText="1"/>
    </xf>
    <xf numFmtId="0" fontId="20" fillId="0" borderId="39" xfId="0" applyFont="1" applyBorder="1" applyAlignment="1" applyProtection="1">
      <alignment horizontal="center" vertical="center"/>
    </xf>
    <xf numFmtId="167" fontId="9" fillId="0" borderId="40" xfId="3" applyNumberFormat="1" applyFont="1" applyBorder="1" applyAlignment="1">
      <alignment horizontal="center" vertical="center"/>
    </xf>
    <xf numFmtId="167" fontId="8" fillId="2" borderId="40" xfId="6" applyNumberFormat="1" applyFont="1" applyFill="1" applyBorder="1" applyAlignment="1">
      <alignment vertical="center"/>
    </xf>
    <xf numFmtId="167" fontId="10" fillId="0" borderId="34" xfId="3" applyNumberFormat="1" applyFont="1" applyBorder="1" applyAlignment="1" applyProtection="1">
      <alignment horizontal="center" vertical="center"/>
    </xf>
    <xf numFmtId="167" fontId="11" fillId="2" borderId="41" xfId="6" applyNumberFormat="1" applyFont="1" applyFill="1" applyBorder="1" applyAlignment="1" applyProtection="1">
      <alignment horizontal="center" vertical="center"/>
    </xf>
    <xf numFmtId="167" fontId="11" fillId="3" borderId="42" xfId="6" applyNumberFormat="1" applyFont="1" applyFill="1" applyBorder="1" applyAlignment="1" applyProtection="1">
      <alignment horizontal="center" vertical="center"/>
    </xf>
    <xf numFmtId="167" fontId="10" fillId="3" borderId="43" xfId="3" applyNumberFormat="1" applyFont="1" applyFill="1" applyBorder="1" applyAlignment="1" applyProtection="1">
      <alignment horizontal="center" vertical="center"/>
    </xf>
    <xf numFmtId="1" fontId="4" fillId="0" borderId="44" xfId="6" applyNumberFormat="1" applyFont="1" applyFill="1" applyBorder="1" applyAlignment="1" applyProtection="1">
      <alignment horizontal="center" vertical="center" wrapText="1"/>
    </xf>
    <xf numFmtId="167" fontId="11" fillId="3" borderId="45" xfId="6" applyNumberFormat="1" applyFont="1" applyFill="1" applyBorder="1" applyAlignment="1" applyProtection="1">
      <alignment horizontal="center" vertical="center"/>
    </xf>
    <xf numFmtId="167" fontId="9" fillId="0" borderId="46" xfId="3" applyNumberFormat="1" applyFont="1" applyBorder="1" applyAlignment="1">
      <alignment horizontal="center" vertical="center"/>
    </xf>
    <xf numFmtId="167" fontId="9" fillId="0" borderId="28" xfId="3" applyNumberFormat="1" applyFont="1" applyBorder="1" applyAlignment="1">
      <alignment horizontal="center" vertical="center"/>
    </xf>
    <xf numFmtId="0" fontId="3" fillId="0" borderId="0" xfId="0" applyFont="1" applyAlignment="1" applyProtection="1">
      <alignment vertical="top"/>
    </xf>
    <xf numFmtId="0" fontId="2" fillId="0" borderId="0" xfId="0" applyFont="1" applyProtection="1"/>
    <xf numFmtId="0" fontId="3" fillId="0" borderId="0" xfId="0" applyFont="1" applyAlignment="1" applyProtection="1">
      <alignment horizontal="center"/>
    </xf>
    <xf numFmtId="167" fontId="15" fillId="2" borderId="0" xfId="6" applyNumberFormat="1" applyFont="1" applyFill="1" applyAlignment="1" applyProtection="1"/>
    <xf numFmtId="166" fontId="15" fillId="0" borderId="0" xfId="6" applyNumberFormat="1" applyFont="1" applyProtection="1"/>
    <xf numFmtId="166" fontId="23" fillId="3" borderId="0" xfId="6" applyNumberFormat="1" applyFont="1" applyFill="1" applyAlignment="1" applyProtection="1">
      <alignment horizontal="center"/>
    </xf>
    <xf numFmtId="167" fontId="3" fillId="0" borderId="0" xfId="6" applyNumberFormat="1" applyFont="1" applyProtection="1"/>
    <xf numFmtId="0" fontId="3" fillId="0" borderId="47" xfId="0" applyFont="1" applyBorder="1"/>
    <xf numFmtId="0" fontId="26" fillId="0" borderId="4" xfId="0" applyFont="1" applyBorder="1" applyAlignment="1">
      <alignment vertical="center" wrapText="1"/>
    </xf>
    <xf numFmtId="0" fontId="26" fillId="0" borderId="1" xfId="0" applyFont="1" applyBorder="1" applyAlignment="1">
      <alignment vertical="center" wrapText="1"/>
    </xf>
    <xf numFmtId="0" fontId="26" fillId="0" borderId="7" xfId="0" applyFont="1" applyBorder="1" applyAlignment="1">
      <alignment vertical="center" wrapText="1"/>
    </xf>
    <xf numFmtId="0" fontId="26" fillId="0" borderId="10" xfId="0" applyFont="1" applyBorder="1" applyAlignment="1">
      <alignment vertical="center" wrapText="1"/>
    </xf>
    <xf numFmtId="0" fontId="3" fillId="2" borderId="1" xfId="0" applyFont="1" applyFill="1" applyBorder="1"/>
    <xf numFmtId="0" fontId="3" fillId="2" borderId="6" xfId="0" applyFont="1" applyFill="1" applyBorder="1" applyAlignment="1">
      <alignment vertical="center" wrapText="1"/>
    </xf>
    <xf numFmtId="0" fontId="3" fillId="0" borderId="1" xfId="0" applyFont="1" applyBorder="1" applyAlignment="1">
      <alignment wrapText="1"/>
    </xf>
    <xf numFmtId="0" fontId="3" fillId="0" borderId="14" xfId="0" applyFont="1" applyBorder="1" applyAlignment="1">
      <alignment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167" fontId="19" fillId="0" borderId="48" xfId="3" applyNumberFormat="1" applyFont="1" applyBorder="1" applyAlignment="1">
      <alignment horizontal="center" vertical="center"/>
    </xf>
    <xf numFmtId="167" fontId="15" fillId="2" borderId="49" xfId="6" applyNumberFormat="1" applyFont="1" applyFill="1" applyBorder="1" applyAlignment="1">
      <alignment horizontal="center" vertical="center"/>
    </xf>
    <xf numFmtId="167" fontId="30" fillId="0" borderId="49" xfId="3" applyNumberFormat="1" applyFont="1" applyBorder="1" applyAlignment="1" applyProtection="1">
      <alignment horizontal="center" vertical="center"/>
    </xf>
    <xf numFmtId="167" fontId="30" fillId="2" borderId="50" xfId="3" applyNumberFormat="1" applyFont="1" applyFill="1" applyBorder="1" applyAlignment="1" applyProtection="1">
      <alignment horizontal="center" vertical="center"/>
    </xf>
    <xf numFmtId="167" fontId="19" fillId="0" borderId="51" xfId="3" applyNumberFormat="1" applyFont="1" applyBorder="1" applyAlignment="1">
      <alignment horizontal="center" vertical="center"/>
    </xf>
    <xf numFmtId="167" fontId="15" fillId="2" borderId="52" xfId="6" applyNumberFormat="1" applyFont="1" applyFill="1" applyBorder="1" applyAlignment="1">
      <alignment horizontal="center" vertical="center"/>
    </xf>
    <xf numFmtId="167" fontId="30" fillId="0" borderId="52" xfId="3" applyNumberFormat="1" applyFont="1" applyBorder="1" applyAlignment="1" applyProtection="1">
      <alignment horizontal="center" vertical="center"/>
    </xf>
    <xf numFmtId="167" fontId="30" fillId="2" borderId="53" xfId="6" applyNumberFormat="1" applyFont="1" applyFill="1" applyBorder="1" applyAlignment="1" applyProtection="1">
      <alignment horizontal="center" vertical="center"/>
    </xf>
    <xf numFmtId="167" fontId="19" fillId="0" borderId="54" xfId="3" applyNumberFormat="1" applyFont="1" applyBorder="1" applyAlignment="1">
      <alignment horizontal="center" vertical="center"/>
    </xf>
    <xf numFmtId="167" fontId="15" fillId="2" borderId="55" xfId="6" applyNumberFormat="1" applyFont="1" applyFill="1" applyBorder="1" applyAlignment="1">
      <alignment horizontal="center" vertical="center"/>
    </xf>
    <xf numFmtId="167" fontId="30" fillId="0" borderId="55" xfId="3" applyNumberFormat="1" applyFont="1" applyBorder="1" applyAlignment="1" applyProtection="1">
      <alignment horizontal="center" vertical="center"/>
    </xf>
    <xf numFmtId="167" fontId="30" fillId="2" borderId="55" xfId="6" applyNumberFormat="1" applyFont="1" applyFill="1" applyBorder="1" applyAlignment="1" applyProtection="1">
      <alignment horizontal="center" vertical="center"/>
    </xf>
    <xf numFmtId="166" fontId="13" fillId="4" borderId="56" xfId="6" applyNumberFormat="1" applyFont="1" applyFill="1" applyBorder="1" applyAlignment="1" applyProtection="1">
      <alignment horizontal="center" vertical="center" wrapText="1"/>
    </xf>
    <xf numFmtId="9" fontId="15" fillId="4" borderId="57" xfId="5" applyFont="1" applyFill="1" applyBorder="1" applyAlignment="1">
      <alignment horizontal="center" vertical="center"/>
    </xf>
    <xf numFmtId="166" fontId="13" fillId="4" borderId="56" xfId="6" applyNumberFormat="1" applyFont="1" applyFill="1" applyBorder="1" applyAlignment="1">
      <alignment horizontal="center" vertical="center"/>
    </xf>
    <xf numFmtId="167" fontId="13" fillId="4" borderId="56" xfId="6" applyNumberFormat="1" applyFont="1" applyFill="1" applyBorder="1" applyAlignment="1">
      <alignment horizontal="center" vertical="center"/>
    </xf>
    <xf numFmtId="0" fontId="13" fillId="4" borderId="58" xfId="1" applyNumberFormat="1" applyFont="1" applyFill="1" applyBorder="1" applyAlignment="1" applyProtection="1">
      <alignment horizontal="center" vertical="center"/>
    </xf>
    <xf numFmtId="167" fontId="13" fillId="4" borderId="59" xfId="6" applyNumberFormat="1" applyFont="1" applyFill="1" applyBorder="1" applyAlignment="1">
      <alignment horizontal="center" vertical="center"/>
    </xf>
    <xf numFmtId="166" fontId="15" fillId="4" borderId="58" xfId="6" applyNumberFormat="1" applyFont="1" applyFill="1" applyBorder="1" applyAlignment="1">
      <alignment horizontal="center" vertical="center"/>
    </xf>
    <xf numFmtId="167" fontId="15" fillId="4" borderId="58" xfId="6" applyNumberFormat="1" applyFont="1" applyFill="1" applyBorder="1" applyAlignment="1">
      <alignment horizontal="center" vertical="center"/>
    </xf>
    <xf numFmtId="1" fontId="13" fillId="4" borderId="60" xfId="6" applyNumberFormat="1" applyFont="1" applyFill="1" applyBorder="1" applyAlignment="1" applyProtection="1">
      <alignment horizontal="center" vertical="center" wrapText="1"/>
    </xf>
    <xf numFmtId="1" fontId="13" fillId="4" borderId="61" xfId="6" applyNumberFormat="1" applyFont="1" applyFill="1" applyBorder="1" applyAlignment="1" applyProtection="1">
      <alignment horizontal="center" vertical="center" wrapText="1"/>
    </xf>
    <xf numFmtId="1" fontId="13" fillId="4" borderId="62" xfId="6" applyNumberFormat="1" applyFont="1" applyFill="1" applyBorder="1" applyAlignment="1" applyProtection="1">
      <alignment horizontal="center" vertical="center" wrapText="1"/>
    </xf>
    <xf numFmtId="166" fontId="13" fillId="4" borderId="63" xfId="6" applyNumberFormat="1" applyFont="1" applyFill="1" applyBorder="1" applyAlignment="1">
      <alignment horizontal="center" vertical="center"/>
    </xf>
    <xf numFmtId="1" fontId="13" fillId="4" borderId="63" xfId="6" applyNumberFormat="1" applyFont="1" applyFill="1" applyBorder="1" applyAlignment="1" applyProtection="1">
      <alignment horizontal="center" vertical="center" wrapText="1"/>
    </xf>
    <xf numFmtId="166" fontId="13" fillId="4" borderId="63" xfId="6" applyNumberFormat="1" applyFont="1" applyFill="1" applyBorder="1" applyAlignment="1" applyProtection="1">
      <alignment horizontal="center" vertical="center" wrapText="1"/>
    </xf>
    <xf numFmtId="9" fontId="15" fillId="4" borderId="63" xfId="5" applyFont="1" applyFill="1" applyBorder="1" applyAlignment="1">
      <alignment horizontal="center" vertical="center"/>
    </xf>
    <xf numFmtId="167" fontId="13" fillId="4" borderId="63" xfId="6" applyNumberFormat="1" applyFont="1" applyFill="1" applyBorder="1" applyAlignment="1">
      <alignment horizontal="center" vertical="center"/>
    </xf>
    <xf numFmtId="167" fontId="15" fillId="4" borderId="63" xfId="6" applyNumberFormat="1" applyFont="1" applyFill="1" applyBorder="1" applyAlignment="1">
      <alignment horizontal="center" vertical="center"/>
    </xf>
    <xf numFmtId="0" fontId="13" fillId="4" borderId="63" xfId="1" applyNumberFormat="1" applyFont="1" applyFill="1" applyBorder="1" applyAlignment="1" applyProtection="1">
      <alignment horizontal="center" vertical="center"/>
    </xf>
    <xf numFmtId="167" fontId="19" fillId="4" borderId="63" xfId="3" applyNumberFormat="1" applyFont="1" applyFill="1" applyBorder="1" applyAlignment="1">
      <alignment horizontal="center" vertical="center"/>
    </xf>
    <xf numFmtId="0" fontId="3" fillId="2" borderId="6" xfId="0" applyFont="1" applyFill="1" applyBorder="1"/>
    <xf numFmtId="0" fontId="3" fillId="2" borderId="14" xfId="0" applyFont="1" applyFill="1" applyBorder="1"/>
    <xf numFmtId="0" fontId="3" fillId="2" borderId="10" xfId="0" applyFont="1" applyFill="1" applyBorder="1"/>
    <xf numFmtId="0" fontId="3" fillId="2" borderId="12" xfId="0" applyFont="1" applyFill="1" applyBorder="1"/>
    <xf numFmtId="0" fontId="3" fillId="2" borderId="0" xfId="0" applyFont="1" applyFill="1" applyBorder="1"/>
    <xf numFmtId="0" fontId="3" fillId="2" borderId="9" xfId="0" applyFont="1" applyFill="1" applyBorder="1"/>
    <xf numFmtId="0" fontId="3" fillId="2" borderId="7" xfId="0" applyFont="1" applyFill="1" applyBorder="1"/>
    <xf numFmtId="0" fontId="3" fillId="2" borderId="64" xfId="0" applyFont="1" applyFill="1" applyBorder="1"/>
    <xf numFmtId="0" fontId="3" fillId="2" borderId="2" xfId="0" applyFont="1" applyFill="1" applyBorder="1"/>
    <xf numFmtId="0" fontId="3" fillId="2" borderId="13" xfId="0" applyFont="1" applyFill="1" applyBorder="1"/>
    <xf numFmtId="0" fontId="3" fillId="2" borderId="5" xfId="0" applyFont="1" applyFill="1" applyBorder="1"/>
    <xf numFmtId="0" fontId="26" fillId="2" borderId="1" xfId="0" applyFont="1" applyFill="1" applyBorder="1" applyAlignment="1">
      <alignment vertical="center" wrapText="1"/>
    </xf>
    <xf numFmtId="0" fontId="26" fillId="2" borderId="3" xfId="0" applyFont="1" applyFill="1" applyBorder="1" applyAlignment="1">
      <alignment vertical="center" wrapText="1"/>
    </xf>
    <xf numFmtId="0" fontId="26" fillId="2" borderId="6" xfId="0" applyFont="1" applyFill="1" applyBorder="1" applyAlignment="1">
      <alignment vertical="center" wrapText="1"/>
    </xf>
    <xf numFmtId="0" fontId="26" fillId="2" borderId="2" xfId="0" applyFont="1" applyFill="1" applyBorder="1" applyAlignment="1">
      <alignment vertical="center" wrapText="1"/>
    </xf>
    <xf numFmtId="0" fontId="26" fillId="2" borderId="4" xfId="0" applyFont="1" applyFill="1" applyBorder="1" applyAlignment="1">
      <alignment vertical="center" wrapText="1"/>
    </xf>
    <xf numFmtId="0" fontId="26" fillId="2" borderId="7" xfId="0" applyFont="1" applyFill="1" applyBorder="1" applyAlignment="1">
      <alignment vertical="center" wrapText="1"/>
    </xf>
    <xf numFmtId="0" fontId="3" fillId="2" borderId="3" xfId="0" applyFont="1" applyFill="1" applyBorder="1"/>
    <xf numFmtId="0" fontId="3" fillId="2" borderId="11" xfId="0" applyFont="1" applyFill="1" applyBorder="1"/>
    <xf numFmtId="0" fontId="3" fillId="2" borderId="8" xfId="0" applyFont="1" applyFill="1" applyBorder="1"/>
    <xf numFmtId="0" fontId="26" fillId="2" borderId="10" xfId="0" applyFont="1" applyFill="1" applyBorder="1" applyAlignment="1">
      <alignment vertical="center" wrapText="1"/>
    </xf>
    <xf numFmtId="0" fontId="26" fillId="2" borderId="11" xfId="0" applyFont="1" applyFill="1" applyBorder="1" applyAlignment="1">
      <alignment vertical="center" wrapText="1"/>
    </xf>
    <xf numFmtId="0" fontId="31" fillId="0" borderId="65" xfId="0" applyFont="1" applyBorder="1"/>
    <xf numFmtId="0" fontId="31" fillId="0" borderId="66" xfId="0" applyFont="1" applyBorder="1"/>
    <xf numFmtId="0" fontId="31" fillId="0" borderId="67" xfId="0" applyFont="1" applyBorder="1"/>
    <xf numFmtId="0" fontId="31" fillId="0" borderId="68" xfId="0" applyFont="1" applyBorder="1"/>
    <xf numFmtId="0" fontId="31" fillId="0" borderId="69" xfId="0" applyFont="1" applyBorder="1"/>
    <xf numFmtId="0" fontId="31" fillId="0" borderId="70" xfId="0" applyFont="1" applyBorder="1"/>
    <xf numFmtId="0" fontId="31" fillId="0" borderId="0" xfId="0" applyFont="1" applyBorder="1"/>
    <xf numFmtId="0" fontId="31" fillId="0" borderId="71" xfId="0" applyFont="1" applyBorder="1"/>
    <xf numFmtId="0" fontId="31" fillId="0" borderId="72" xfId="0" applyFont="1" applyBorder="1"/>
    <xf numFmtId="0" fontId="31" fillId="0" borderId="73" xfId="0" applyFont="1" applyBorder="1"/>
    <xf numFmtId="166" fontId="5" fillId="4" borderId="12" xfId="6" applyNumberFormat="1" applyFont="1" applyFill="1" applyBorder="1" applyAlignment="1" applyProtection="1">
      <alignment horizontal="right" vertical="center" wrapText="1"/>
    </xf>
    <xf numFmtId="9" fontId="6" fillId="4" borderId="9" xfId="5" applyFont="1" applyFill="1" applyBorder="1" applyAlignment="1">
      <alignment horizontal="center" vertical="center"/>
    </xf>
    <xf numFmtId="0" fontId="7" fillId="4" borderId="74" xfId="1" applyFont="1" applyFill="1" applyBorder="1" applyAlignment="1">
      <alignment horizontal="center" vertical="center"/>
    </xf>
    <xf numFmtId="0" fontId="7" fillId="4" borderId="17" xfId="1" applyNumberFormat="1" applyFont="1" applyFill="1" applyBorder="1" applyAlignment="1" applyProtection="1">
      <alignment horizontal="center" vertical="center"/>
    </xf>
    <xf numFmtId="167" fontId="7" fillId="4" borderId="17" xfId="6" applyNumberFormat="1" applyFont="1" applyFill="1" applyBorder="1" applyAlignment="1">
      <alignment horizontal="center" vertical="center"/>
    </xf>
    <xf numFmtId="0" fontId="22" fillId="4" borderId="45" xfId="0" applyFont="1" applyFill="1" applyBorder="1" applyAlignment="1" applyProtection="1">
      <alignment horizontal="center" vertical="center"/>
    </xf>
    <xf numFmtId="0" fontId="4" fillId="4" borderId="36" xfId="0" applyFont="1" applyFill="1" applyBorder="1" applyAlignment="1" applyProtection="1">
      <alignment horizontal="center" vertical="center" textRotation="90"/>
    </xf>
    <xf numFmtId="0" fontId="21" fillId="4" borderId="36" xfId="2" applyFont="1" applyFill="1" applyBorder="1" applyAlignment="1" applyProtection="1">
      <alignment horizontal="center" vertical="top" wrapText="1"/>
    </xf>
    <xf numFmtId="0" fontId="20" fillId="4" borderId="36" xfId="0" applyFont="1" applyFill="1" applyBorder="1" applyAlignment="1" applyProtection="1">
      <alignment horizontal="center" vertical="center"/>
    </xf>
    <xf numFmtId="167" fontId="9" fillId="4" borderId="36" xfId="3" applyNumberFormat="1" applyFont="1" applyFill="1" applyBorder="1" applyAlignment="1">
      <alignment horizontal="center" vertical="center"/>
    </xf>
    <xf numFmtId="167" fontId="8" fillId="4" borderId="36" xfId="6" applyNumberFormat="1" applyFont="1" applyFill="1" applyBorder="1" applyAlignment="1">
      <alignment vertical="center"/>
    </xf>
    <xf numFmtId="167" fontId="10" fillId="4" borderId="37" xfId="3" applyNumberFormat="1" applyFont="1" applyFill="1" applyBorder="1" applyAlignment="1" applyProtection="1">
      <alignment horizontal="center" vertical="center"/>
    </xf>
    <xf numFmtId="1" fontId="4" fillId="4" borderId="38" xfId="6" applyNumberFormat="1" applyFont="1" applyFill="1" applyBorder="1" applyAlignment="1" applyProtection="1">
      <alignment horizontal="center" vertical="center" wrapText="1"/>
    </xf>
    <xf numFmtId="167" fontId="11" fillId="4" borderId="75" xfId="6" applyNumberFormat="1" applyFont="1" applyFill="1" applyBorder="1" applyAlignment="1" applyProtection="1">
      <alignment horizontal="center" vertical="center"/>
    </xf>
    <xf numFmtId="0" fontId="3" fillId="4" borderId="0" xfId="0" applyFont="1" applyFill="1" applyBorder="1" applyAlignment="1" applyProtection="1"/>
    <xf numFmtId="167" fontId="11" fillId="4" borderId="42" xfId="6" applyNumberFormat="1" applyFont="1" applyFill="1" applyBorder="1" applyAlignment="1" applyProtection="1">
      <alignment horizontal="center" vertical="center"/>
    </xf>
    <xf numFmtId="0" fontId="20" fillId="2" borderId="31" xfId="1" applyFont="1" applyFill="1" applyBorder="1" applyAlignment="1" applyProtection="1">
      <alignment horizontal="center" vertical="center" wrapText="1"/>
    </xf>
    <xf numFmtId="167" fontId="10" fillId="0" borderId="76" xfId="3" applyNumberFormat="1" applyFont="1" applyBorder="1" applyAlignment="1" applyProtection="1">
      <alignment horizontal="center" vertical="center"/>
    </xf>
    <xf numFmtId="1" fontId="4" fillId="3" borderId="77" xfId="6" applyNumberFormat="1" applyFont="1" applyFill="1" applyBorder="1" applyAlignment="1" applyProtection="1">
      <alignment horizontal="center" vertical="center" wrapText="1"/>
    </xf>
    <xf numFmtId="0" fontId="13" fillId="4" borderId="6" xfId="0" applyFont="1" applyFill="1" applyBorder="1" applyAlignment="1" applyProtection="1">
      <alignment textRotation="90"/>
    </xf>
    <xf numFmtId="0" fontId="5" fillId="4" borderId="78" xfId="0" applyFont="1" applyFill="1" applyBorder="1" applyAlignment="1" applyProtection="1">
      <alignment horizontal="center" vertical="center" textRotation="90"/>
    </xf>
    <xf numFmtId="0" fontId="22" fillId="4" borderId="78" xfId="0" applyFont="1" applyFill="1" applyBorder="1" applyAlignment="1" applyProtection="1">
      <alignment horizontal="center" vertical="center"/>
    </xf>
    <xf numFmtId="0" fontId="22" fillId="4" borderId="79" xfId="0" applyFont="1" applyFill="1" applyBorder="1" applyAlignment="1" applyProtection="1">
      <alignment horizontal="center" vertical="center"/>
    </xf>
    <xf numFmtId="0" fontId="13" fillId="4" borderId="1" xfId="0" applyFont="1" applyFill="1" applyBorder="1" applyAlignment="1" applyProtection="1">
      <alignment textRotation="90"/>
    </xf>
    <xf numFmtId="0" fontId="4" fillId="2" borderId="80" xfId="0" applyFont="1" applyFill="1" applyBorder="1" applyAlignment="1" applyProtection="1">
      <alignment horizontal="center" vertical="center" textRotation="90"/>
    </xf>
    <xf numFmtId="0" fontId="39" fillId="5" borderId="67" xfId="4" applyFont="1" applyFill="1" applyBorder="1"/>
    <xf numFmtId="0" fontId="38" fillId="0" borderId="0" xfId="4"/>
    <xf numFmtId="0" fontId="38" fillId="0" borderId="67" xfId="4" applyBorder="1"/>
    <xf numFmtId="0" fontId="38" fillId="0" borderId="67" xfId="4" applyNumberFormat="1" applyBorder="1"/>
    <xf numFmtId="0" fontId="38" fillId="2" borderId="67" xfId="4" applyFont="1" applyFill="1" applyBorder="1"/>
    <xf numFmtId="0" fontId="38" fillId="2" borderId="0" xfId="4" applyFont="1" applyFill="1"/>
    <xf numFmtId="0" fontId="38" fillId="6" borderId="67" xfId="4" applyFont="1" applyFill="1" applyBorder="1"/>
    <xf numFmtId="0" fontId="38" fillId="6" borderId="0" xfId="4" applyFont="1" applyFill="1"/>
    <xf numFmtId="0" fontId="38" fillId="6" borderId="67" xfId="4" applyFill="1" applyBorder="1"/>
    <xf numFmtId="0" fontId="38" fillId="6" borderId="0" xfId="4" applyFill="1"/>
    <xf numFmtId="0" fontId="40" fillId="0" borderId="0" xfId="4" applyFont="1"/>
    <xf numFmtId="0" fontId="39" fillId="0" borderId="67" xfId="4" applyFont="1" applyBorder="1"/>
    <xf numFmtId="0" fontId="41" fillId="0" borderId="1" xfId="0" applyFont="1" applyBorder="1"/>
    <xf numFmtId="0" fontId="3" fillId="0" borderId="50" xfId="0" applyFont="1" applyBorder="1" applyAlignment="1">
      <alignment horizontal="left" vertical="center"/>
    </xf>
    <xf numFmtId="0" fontId="3" fillId="0" borderId="101" xfId="0" applyFont="1" applyBorder="1" applyAlignment="1">
      <alignment horizontal="left" vertical="center"/>
    </xf>
    <xf numFmtId="0" fontId="3" fillId="0" borderId="59" xfId="0" applyFont="1" applyBorder="1" applyAlignment="1">
      <alignment horizontal="left" vertical="center"/>
    </xf>
    <xf numFmtId="0" fontId="3" fillId="0" borderId="104" xfId="0" applyFont="1" applyBorder="1" applyAlignment="1">
      <alignment horizontal="left" vertical="center"/>
    </xf>
    <xf numFmtId="0" fontId="3" fillId="0" borderId="94" xfId="0" applyFont="1" applyBorder="1" applyAlignment="1">
      <alignment horizontal="center"/>
    </xf>
    <xf numFmtId="0" fontId="3" fillId="0" borderId="96" xfId="0" applyFont="1" applyBorder="1" applyAlignment="1">
      <alignment horizontal="center"/>
    </xf>
    <xf numFmtId="0" fontId="3" fillId="0" borderId="86" xfId="0" applyFont="1" applyBorder="1" applyAlignment="1">
      <alignment horizontal="center"/>
    </xf>
    <xf numFmtId="0" fontId="3" fillId="0" borderId="87" xfId="0" applyFont="1" applyBorder="1" applyAlignment="1">
      <alignment horizontal="center"/>
    </xf>
    <xf numFmtId="0" fontId="3" fillId="0" borderId="48" xfId="0" applyFont="1" applyBorder="1" applyAlignment="1">
      <alignment horizontal="left" vertical="center"/>
    </xf>
    <xf numFmtId="0" fontId="3" fillId="0" borderId="93" xfId="0" applyFont="1" applyBorder="1" applyAlignment="1">
      <alignment horizontal="left" vertical="center"/>
    </xf>
    <xf numFmtId="0" fontId="3" fillId="0" borderId="63" xfId="0" applyFont="1" applyBorder="1" applyAlignment="1">
      <alignment horizontal="center" vertical="center"/>
    </xf>
    <xf numFmtId="0" fontId="3" fillId="0" borderId="94" xfId="0" applyFont="1" applyBorder="1" applyAlignment="1">
      <alignment horizontal="center" vertical="center"/>
    </xf>
    <xf numFmtId="0" fontId="3" fillId="0" borderId="63" xfId="0" applyFont="1" applyBorder="1" applyAlignment="1">
      <alignment horizontal="left" vertical="center" wrapText="1"/>
    </xf>
    <xf numFmtId="0" fontId="3" fillId="0" borderId="84" xfId="0" applyFont="1" applyBorder="1" applyAlignment="1">
      <alignment horizontal="left" vertical="center" wrapText="1"/>
    </xf>
    <xf numFmtId="0" fontId="24" fillId="4" borderId="63" xfId="0" applyFont="1" applyFill="1" applyBorder="1" applyAlignment="1">
      <alignment horizontal="center" wrapText="1"/>
    </xf>
    <xf numFmtId="166" fontId="13" fillId="4" borderId="94" xfId="6" applyNumberFormat="1" applyFont="1" applyFill="1" applyBorder="1" applyAlignment="1">
      <alignment horizontal="center" vertical="center"/>
    </xf>
    <xf numFmtId="166" fontId="13" fillId="4" borderId="96" xfId="6" applyNumberFormat="1" applyFont="1" applyFill="1" applyBorder="1" applyAlignment="1">
      <alignment horizontal="center" vertical="center"/>
    </xf>
    <xf numFmtId="0" fontId="3" fillId="0" borderId="102" xfId="0" applyFont="1" applyBorder="1" applyAlignment="1">
      <alignment horizontal="center" vertical="center"/>
    </xf>
    <xf numFmtId="0" fontId="3" fillId="0" borderId="103" xfId="0" applyFont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3" fillId="0" borderId="48" xfId="0" applyFont="1" applyBorder="1" applyAlignment="1">
      <alignment horizontal="left" vertical="center" wrapText="1"/>
    </xf>
    <xf numFmtId="0" fontId="3" fillId="0" borderId="50" xfId="0" applyFont="1" applyBorder="1" applyAlignment="1">
      <alignment horizontal="left" vertical="center" wrapText="1"/>
    </xf>
    <xf numFmtId="0" fontId="3" fillId="0" borderId="93" xfId="0" applyFont="1" applyBorder="1" applyAlignment="1">
      <alignment horizontal="left" vertical="center" wrapText="1"/>
    </xf>
    <xf numFmtId="0" fontId="3" fillId="0" borderId="59" xfId="0" applyFont="1" applyBorder="1" applyAlignment="1">
      <alignment horizontal="left" vertical="center" wrapText="1"/>
    </xf>
    <xf numFmtId="0" fontId="25" fillId="2" borderId="0" xfId="0" applyFont="1" applyFill="1" applyBorder="1" applyAlignment="1">
      <alignment horizontal="center"/>
    </xf>
    <xf numFmtId="0" fontId="13" fillId="4" borderId="63" xfId="1" applyFont="1" applyFill="1" applyBorder="1" applyAlignment="1">
      <alignment horizontal="center" vertical="center"/>
    </xf>
    <xf numFmtId="166" fontId="13" fillId="4" borderId="95" xfId="6" applyNumberFormat="1" applyFont="1" applyFill="1" applyBorder="1" applyAlignment="1">
      <alignment horizontal="center" vertical="center"/>
    </xf>
    <xf numFmtId="0" fontId="29" fillId="0" borderId="97" xfId="0" applyFont="1" applyBorder="1" applyAlignment="1">
      <alignment horizontal="center" vertical="center"/>
    </xf>
    <xf numFmtId="0" fontId="29" fillId="0" borderId="98" xfId="0" applyFont="1" applyBorder="1" applyAlignment="1">
      <alignment horizontal="center" vertical="center"/>
    </xf>
    <xf numFmtId="0" fontId="29" fillId="0" borderId="99" xfId="0" applyFont="1" applyBorder="1" applyAlignment="1">
      <alignment horizontal="center" vertical="center"/>
    </xf>
    <xf numFmtId="0" fontId="13" fillId="4" borderId="63" xfId="0" applyFont="1" applyFill="1" applyBorder="1" applyAlignment="1" applyProtection="1">
      <alignment horizontal="center" vertical="center"/>
    </xf>
    <xf numFmtId="0" fontId="3" fillId="2" borderId="84" xfId="0" applyFont="1" applyFill="1" applyBorder="1" applyAlignment="1">
      <alignment horizontal="center" vertical="center"/>
    </xf>
    <xf numFmtId="0" fontId="3" fillId="2" borderId="100" xfId="0" applyFont="1" applyFill="1" applyBorder="1" applyAlignment="1">
      <alignment horizontal="center" vertical="center"/>
    </xf>
    <xf numFmtId="0" fontId="3" fillId="2" borderId="101" xfId="0" applyFont="1" applyFill="1" applyBorder="1" applyAlignment="1">
      <alignment horizontal="center" vertical="center"/>
    </xf>
    <xf numFmtId="0" fontId="32" fillId="4" borderId="88" xfId="0" applyFont="1" applyFill="1" applyBorder="1" applyAlignment="1">
      <alignment horizontal="center"/>
    </xf>
    <xf numFmtId="0" fontId="33" fillId="4" borderId="89" xfId="0" applyFont="1" applyFill="1" applyBorder="1" applyAlignment="1">
      <alignment horizontal="center"/>
    </xf>
    <xf numFmtId="0" fontId="33" fillId="4" borderId="90" xfId="0" applyFont="1" applyFill="1" applyBorder="1" applyAlignment="1">
      <alignment horizontal="center"/>
    </xf>
    <xf numFmtId="0" fontId="31" fillId="0" borderId="82" xfId="0" applyFont="1" applyBorder="1" applyAlignment="1">
      <alignment wrapText="1"/>
    </xf>
    <xf numFmtId="0" fontId="0" fillId="0" borderId="72" xfId="0" applyBorder="1" applyAlignment="1">
      <alignment wrapText="1"/>
    </xf>
    <xf numFmtId="0" fontId="32" fillId="4" borderId="91" xfId="0" applyFont="1" applyFill="1" applyBorder="1" applyAlignment="1">
      <alignment horizontal="left" wrapText="1"/>
    </xf>
    <xf numFmtId="0" fontId="0" fillId="0" borderId="92" xfId="0" applyBorder="1" applyAlignment="1">
      <alignment wrapText="1"/>
    </xf>
    <xf numFmtId="0" fontId="0" fillId="0" borderId="82" xfId="0" applyBorder="1" applyAlignment="1">
      <alignment wrapText="1"/>
    </xf>
    <xf numFmtId="0" fontId="26" fillId="0" borderId="13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 wrapText="1"/>
    </xf>
    <xf numFmtId="0" fontId="26" fillId="0" borderId="12" xfId="0" applyFont="1" applyBorder="1" applyAlignment="1">
      <alignment horizontal="center" vertical="center" wrapText="1"/>
    </xf>
    <xf numFmtId="0" fontId="26" fillId="0" borderId="11" xfId="0" applyFont="1" applyBorder="1" applyAlignment="1">
      <alignment horizontal="center" vertical="center" wrapText="1"/>
    </xf>
    <xf numFmtId="0" fontId="31" fillId="0" borderId="81" xfId="0" applyFont="1" applyBorder="1" applyAlignment="1">
      <alignment wrapText="1"/>
    </xf>
    <xf numFmtId="0" fontId="0" fillId="0" borderId="83" xfId="0" applyBorder="1" applyAlignment="1">
      <alignment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5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86" xfId="0" applyFont="1" applyBorder="1" applyAlignment="1">
      <alignment horizontal="center" vertical="center"/>
    </xf>
    <xf numFmtId="0" fontId="3" fillId="0" borderId="87" xfId="0" applyFont="1" applyBorder="1" applyAlignment="1">
      <alignment horizontal="center" vertical="center"/>
    </xf>
    <xf numFmtId="0" fontId="35" fillId="0" borderId="24" xfId="0" applyFont="1" applyBorder="1" applyAlignment="1">
      <alignment horizontal="center"/>
    </xf>
    <xf numFmtId="0" fontId="34" fillId="0" borderId="24" xfId="0" applyFont="1" applyBorder="1" applyAlignment="1">
      <alignment horizontal="center"/>
    </xf>
    <xf numFmtId="0" fontId="21" fillId="0" borderId="105" xfId="2" applyFont="1" applyFill="1" applyBorder="1" applyAlignment="1" applyProtection="1">
      <alignment horizontal="center" vertical="top" wrapText="1"/>
    </xf>
    <xf numFmtId="0" fontId="21" fillId="0" borderId="106" xfId="2" applyFont="1" applyFill="1" applyBorder="1" applyAlignment="1" applyProtection="1">
      <alignment horizontal="center" vertical="top" wrapText="1"/>
    </xf>
    <xf numFmtId="0" fontId="21" fillId="0" borderId="107" xfId="2" applyFont="1" applyFill="1" applyBorder="1" applyAlignment="1" applyProtection="1">
      <alignment horizontal="center" vertical="top" wrapText="1"/>
    </xf>
    <xf numFmtId="0" fontId="5" fillId="4" borderId="78" xfId="0" applyFont="1" applyFill="1" applyBorder="1" applyAlignment="1" applyProtection="1">
      <alignment horizontal="center" vertical="center" textRotation="90"/>
    </xf>
    <xf numFmtId="0" fontId="4" fillId="2" borderId="80" xfId="0" applyFont="1" applyFill="1" applyBorder="1" applyAlignment="1" applyProtection="1">
      <alignment horizontal="center" vertical="center" textRotation="90"/>
    </xf>
    <xf numFmtId="0" fontId="4" fillId="2" borderId="108" xfId="0" applyFont="1" applyFill="1" applyBorder="1" applyAlignment="1" applyProtection="1">
      <alignment horizontal="center" vertical="center" textRotation="90"/>
    </xf>
    <xf numFmtId="0" fontId="35" fillId="0" borderId="24" xfId="0" applyFont="1" applyBorder="1" applyAlignment="1">
      <alignment horizontal="center" vertical="top"/>
    </xf>
    <xf numFmtId="0" fontId="34" fillId="0" borderId="24" xfId="0" applyFont="1" applyBorder="1" applyAlignment="1">
      <alignment horizontal="center" vertical="top"/>
    </xf>
    <xf numFmtId="0" fontId="5" fillId="3" borderId="109" xfId="1" applyFont="1" applyFill="1" applyBorder="1" applyAlignment="1">
      <alignment horizontal="center" vertical="center"/>
    </xf>
    <xf numFmtId="0" fontId="4" fillId="4" borderId="12" xfId="0" applyFont="1" applyFill="1" applyBorder="1" applyAlignment="1" applyProtection="1">
      <alignment horizontal="center" vertical="center"/>
    </xf>
    <xf numFmtId="0" fontId="4" fillId="4" borderId="9" xfId="0" applyFont="1" applyFill="1" applyBorder="1" applyAlignment="1" applyProtection="1">
      <alignment horizontal="center" vertical="center"/>
    </xf>
    <xf numFmtId="0" fontId="7" fillId="4" borderId="110" xfId="1" applyFont="1" applyFill="1" applyBorder="1" applyAlignment="1">
      <alignment horizontal="center" vertical="center" textRotation="90" wrapText="1"/>
    </xf>
    <xf numFmtId="0" fontId="7" fillId="4" borderId="111" xfId="1" applyFont="1" applyFill="1" applyBorder="1" applyAlignment="1">
      <alignment horizontal="center" vertical="center" textRotation="90" wrapText="1"/>
    </xf>
    <xf numFmtId="0" fontId="7" fillId="4" borderId="112" xfId="1" applyFont="1" applyFill="1" applyBorder="1" applyAlignment="1">
      <alignment horizontal="center" vertical="center" textRotation="90" wrapText="1"/>
    </xf>
    <xf numFmtId="0" fontId="5" fillId="4" borderId="113" xfId="1" applyFont="1" applyFill="1" applyBorder="1" applyAlignment="1">
      <alignment horizontal="center" vertical="center"/>
    </xf>
    <xf numFmtId="0" fontId="5" fillId="4" borderId="114" xfId="1" applyFont="1" applyFill="1" applyBorder="1" applyAlignment="1">
      <alignment horizontal="center" vertical="center"/>
    </xf>
    <xf numFmtId="0" fontId="18" fillId="4" borderId="115" xfId="1" applyFont="1" applyFill="1" applyBorder="1" applyAlignment="1">
      <alignment horizontal="center" vertical="center" textRotation="90" wrapText="1"/>
    </xf>
    <xf numFmtId="0" fontId="18" fillId="4" borderId="24" xfId="1" applyFont="1" applyFill="1" applyBorder="1" applyAlignment="1">
      <alignment horizontal="center" vertical="center" textRotation="90" wrapText="1"/>
    </xf>
    <xf numFmtId="0" fontId="18" fillId="4" borderId="12" xfId="1" applyFont="1" applyFill="1" applyBorder="1" applyAlignment="1">
      <alignment horizontal="center" vertical="center" textRotation="90" wrapText="1"/>
    </xf>
    <xf numFmtId="0" fontId="18" fillId="4" borderId="11" xfId="1" applyFont="1" applyFill="1" applyBorder="1" applyAlignment="1">
      <alignment horizontal="center" vertical="center" textRotation="90" wrapText="1"/>
    </xf>
    <xf numFmtId="166" fontId="4" fillId="4" borderId="116" xfId="6" applyNumberFormat="1" applyFont="1" applyFill="1" applyBorder="1" applyAlignment="1">
      <alignment horizontal="center" vertical="center"/>
    </xf>
    <xf numFmtId="166" fontId="4" fillId="4" borderId="14" xfId="6" applyNumberFormat="1" applyFont="1" applyFill="1" applyBorder="1" applyAlignment="1">
      <alignment horizontal="center" vertical="center"/>
    </xf>
    <xf numFmtId="166" fontId="4" fillId="4" borderId="74" xfId="6" applyNumberFormat="1" applyFont="1" applyFill="1" applyBorder="1" applyAlignment="1">
      <alignment horizontal="center" vertical="center"/>
    </xf>
    <xf numFmtId="0" fontId="35" fillId="0" borderId="24" xfId="0" applyFont="1" applyBorder="1" applyAlignment="1">
      <alignment horizontal="center" vertical="center"/>
    </xf>
    <xf numFmtId="0" fontId="34" fillId="0" borderId="24" xfId="0" applyFont="1" applyBorder="1" applyAlignment="1">
      <alignment horizontal="center" vertical="center"/>
    </xf>
    <xf numFmtId="0" fontId="18" fillId="4" borderId="78" xfId="0" applyFont="1" applyFill="1" applyBorder="1" applyAlignment="1" applyProtection="1">
      <alignment horizontal="center" vertical="center" textRotation="90"/>
    </xf>
    <xf numFmtId="0" fontId="39" fillId="5" borderId="82" xfId="4" applyFont="1" applyFill="1" applyBorder="1" applyAlignment="1">
      <alignment wrapText="1"/>
    </xf>
    <xf numFmtId="0" fontId="39" fillId="5" borderId="72" xfId="4" applyFont="1" applyFill="1" applyBorder="1" applyAlignment="1">
      <alignment wrapText="1"/>
    </xf>
  </cellXfs>
  <cellStyles count="7">
    <cellStyle name="Вывод" xfId="1" builtinId="21"/>
    <cellStyle name="Гиперссылка" xfId="2" builtinId="8"/>
    <cellStyle name="Денежный" xfId="3" builtinId="4"/>
    <cellStyle name="Обычный" xfId="0" builtinId="0"/>
    <cellStyle name="Обычный 2" xfId="4"/>
    <cellStyle name="Процентный" xfId="5" builtinId="5"/>
    <cellStyle name="Финансовый" xfId="6" builtinId="3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kirovelka.ru/" TargetMode="Externa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26" Type="http://schemas.openxmlformats.org/officeDocument/2006/relationships/image" Target="../media/image27.jpeg"/><Relationship Id="rId3" Type="http://schemas.openxmlformats.org/officeDocument/2006/relationships/image" Target="../media/image4.png"/><Relationship Id="rId21" Type="http://schemas.openxmlformats.org/officeDocument/2006/relationships/image" Target="../media/image22.jpeg"/><Relationship Id="rId34" Type="http://schemas.openxmlformats.org/officeDocument/2006/relationships/hyperlink" Target="http://www.kirovelka.ru/" TargetMode="External"/><Relationship Id="rId7" Type="http://schemas.openxmlformats.org/officeDocument/2006/relationships/image" Target="../media/image8.pn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5" Type="http://schemas.openxmlformats.org/officeDocument/2006/relationships/image" Target="../media/image26.jpeg"/><Relationship Id="rId33" Type="http://schemas.openxmlformats.org/officeDocument/2006/relationships/image" Target="../media/image34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29" Type="http://schemas.openxmlformats.org/officeDocument/2006/relationships/image" Target="../media/image30.jpe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jpeg"/><Relationship Id="rId24" Type="http://schemas.openxmlformats.org/officeDocument/2006/relationships/image" Target="../media/image25.jpeg"/><Relationship Id="rId32" Type="http://schemas.openxmlformats.org/officeDocument/2006/relationships/image" Target="../media/image33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28" Type="http://schemas.openxmlformats.org/officeDocument/2006/relationships/image" Target="../media/image29.pn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31" Type="http://schemas.openxmlformats.org/officeDocument/2006/relationships/image" Target="../media/image32.jpeg"/><Relationship Id="rId4" Type="http://schemas.openxmlformats.org/officeDocument/2006/relationships/image" Target="../media/image5.pn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Relationship Id="rId35" Type="http://schemas.openxmlformats.org/officeDocument/2006/relationships/image" Target="../media/image3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jpeg"/><Relationship Id="rId3" Type="http://schemas.openxmlformats.org/officeDocument/2006/relationships/image" Target="../media/image38.jpeg"/><Relationship Id="rId7" Type="http://schemas.openxmlformats.org/officeDocument/2006/relationships/image" Target="../media/image42.jpeg"/><Relationship Id="rId2" Type="http://schemas.openxmlformats.org/officeDocument/2006/relationships/image" Target="../media/image37.jpeg"/><Relationship Id="rId1" Type="http://schemas.openxmlformats.org/officeDocument/2006/relationships/image" Target="../media/image36.png"/><Relationship Id="rId6" Type="http://schemas.openxmlformats.org/officeDocument/2006/relationships/image" Target="../media/image41.jpeg"/><Relationship Id="rId5" Type="http://schemas.openxmlformats.org/officeDocument/2006/relationships/image" Target="../media/image40.jpeg"/><Relationship Id="rId4" Type="http://schemas.openxmlformats.org/officeDocument/2006/relationships/image" Target="../media/image3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323850</xdr:colOff>
      <xdr:row>8</xdr:row>
      <xdr:rowOff>114300</xdr:rowOff>
    </xdr:to>
    <xdr:pic>
      <xdr:nvPicPr>
        <xdr:cNvPr id="4102" name="Picture 6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4800" y="0"/>
          <a:ext cx="2419350" cy="197167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43</xdr:row>
      <xdr:rowOff>47625</xdr:rowOff>
    </xdr:from>
    <xdr:to>
      <xdr:col>2</xdr:col>
      <xdr:colOff>657225</xdr:colOff>
      <xdr:row>44</xdr:row>
      <xdr:rowOff>0</xdr:rowOff>
    </xdr:to>
    <xdr:pic>
      <xdr:nvPicPr>
        <xdr:cNvPr id="5124" name="Рисунок 76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00" y="17754600"/>
          <a:ext cx="6572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59</xdr:row>
      <xdr:rowOff>47625</xdr:rowOff>
    </xdr:from>
    <xdr:to>
      <xdr:col>2</xdr:col>
      <xdr:colOff>657225</xdr:colOff>
      <xdr:row>60</xdr:row>
      <xdr:rowOff>0</xdr:rowOff>
    </xdr:to>
    <xdr:pic>
      <xdr:nvPicPr>
        <xdr:cNvPr id="5125" name="Рисунок 77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00" y="23393400"/>
          <a:ext cx="6572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99</xdr:row>
      <xdr:rowOff>0</xdr:rowOff>
    </xdr:from>
    <xdr:to>
      <xdr:col>2</xdr:col>
      <xdr:colOff>666750</xdr:colOff>
      <xdr:row>100</xdr:row>
      <xdr:rowOff>152400</xdr:rowOff>
    </xdr:to>
    <xdr:pic>
      <xdr:nvPicPr>
        <xdr:cNvPr id="5126" name="Рисунок 8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38525" y="41700450"/>
          <a:ext cx="6572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87</xdr:row>
      <xdr:rowOff>47625</xdr:rowOff>
    </xdr:from>
    <xdr:to>
      <xdr:col>2</xdr:col>
      <xdr:colOff>657225</xdr:colOff>
      <xdr:row>87</xdr:row>
      <xdr:rowOff>390525</xdr:rowOff>
    </xdr:to>
    <xdr:pic>
      <xdr:nvPicPr>
        <xdr:cNvPr id="5127" name="Рисунок 89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00" y="35052000"/>
          <a:ext cx="6572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5</xdr:row>
      <xdr:rowOff>38100</xdr:rowOff>
    </xdr:from>
    <xdr:to>
      <xdr:col>1</xdr:col>
      <xdr:colOff>2895600</xdr:colOff>
      <xdr:row>10</xdr:row>
      <xdr:rowOff>361950</xdr:rowOff>
    </xdr:to>
    <xdr:pic>
      <xdr:nvPicPr>
        <xdr:cNvPr id="512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3400" y="1552575"/>
          <a:ext cx="2876550" cy="2276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5</xdr:row>
      <xdr:rowOff>66675</xdr:rowOff>
    </xdr:from>
    <xdr:to>
      <xdr:col>2</xdr:col>
      <xdr:colOff>1514475</xdr:colOff>
      <xdr:row>10</xdr:row>
      <xdr:rowOff>352425</xdr:rowOff>
    </xdr:to>
    <xdr:pic>
      <xdr:nvPicPr>
        <xdr:cNvPr id="513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457575" y="1581150"/>
          <a:ext cx="1485900" cy="22383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</xdr:row>
      <xdr:rowOff>142875</xdr:rowOff>
    </xdr:from>
    <xdr:to>
      <xdr:col>2</xdr:col>
      <xdr:colOff>1524000</xdr:colOff>
      <xdr:row>18</xdr:row>
      <xdr:rowOff>381000</xdr:rowOff>
    </xdr:to>
    <xdr:pic>
      <xdr:nvPicPr>
        <xdr:cNvPr id="513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448050" y="4476750"/>
          <a:ext cx="1504950" cy="2190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13</xdr:row>
      <xdr:rowOff>152400</xdr:rowOff>
    </xdr:from>
    <xdr:to>
      <xdr:col>1</xdr:col>
      <xdr:colOff>2886075</xdr:colOff>
      <xdr:row>18</xdr:row>
      <xdr:rowOff>381000</xdr:rowOff>
    </xdr:to>
    <xdr:pic>
      <xdr:nvPicPr>
        <xdr:cNvPr id="513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42925" y="4486275"/>
          <a:ext cx="2857500" cy="21812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21</xdr:row>
      <xdr:rowOff>47625</xdr:rowOff>
    </xdr:from>
    <xdr:to>
      <xdr:col>2</xdr:col>
      <xdr:colOff>0</xdr:colOff>
      <xdr:row>26</xdr:row>
      <xdr:rowOff>285750</xdr:rowOff>
    </xdr:to>
    <xdr:pic>
      <xdr:nvPicPr>
        <xdr:cNvPr id="513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52450" y="7200900"/>
          <a:ext cx="2876550" cy="2190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</xdr:row>
      <xdr:rowOff>47625</xdr:rowOff>
    </xdr:from>
    <xdr:to>
      <xdr:col>2</xdr:col>
      <xdr:colOff>1524000</xdr:colOff>
      <xdr:row>26</xdr:row>
      <xdr:rowOff>323850</xdr:rowOff>
    </xdr:to>
    <xdr:pic>
      <xdr:nvPicPr>
        <xdr:cNvPr id="513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438525" y="7200900"/>
          <a:ext cx="1514475" cy="2228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29</xdr:row>
      <xdr:rowOff>28575</xdr:rowOff>
    </xdr:from>
    <xdr:to>
      <xdr:col>1</xdr:col>
      <xdr:colOff>2838450</xdr:colOff>
      <xdr:row>34</xdr:row>
      <xdr:rowOff>361950</xdr:rowOff>
    </xdr:to>
    <xdr:pic>
      <xdr:nvPicPr>
        <xdr:cNvPr id="513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3400" y="9972675"/>
          <a:ext cx="2819400" cy="2286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2857500</xdr:colOff>
      <xdr:row>28</xdr:row>
      <xdr:rowOff>371475</xdr:rowOff>
    </xdr:from>
    <xdr:to>
      <xdr:col>2</xdr:col>
      <xdr:colOff>1533525</xdr:colOff>
      <xdr:row>34</xdr:row>
      <xdr:rowOff>323850</xdr:rowOff>
    </xdr:to>
    <xdr:pic>
      <xdr:nvPicPr>
        <xdr:cNvPr id="5136" name="Рисунок 91" descr="C:\Documents and Settings\Admin\Рабочий стол\Наши елки\Фото сайт\Чаровница 175см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371850" y="9925050"/>
          <a:ext cx="1590675" cy="2295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2886075</xdr:colOff>
      <xdr:row>36</xdr:row>
      <xdr:rowOff>619125</xdr:rowOff>
    </xdr:from>
    <xdr:to>
      <xdr:col>2</xdr:col>
      <xdr:colOff>1495425</xdr:colOff>
      <xdr:row>38</xdr:row>
      <xdr:rowOff>838200</xdr:rowOff>
    </xdr:to>
    <xdr:pic>
      <xdr:nvPicPr>
        <xdr:cNvPr id="5137" name="Рисунок 9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400425" y="12992100"/>
          <a:ext cx="1524000" cy="1971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36</xdr:row>
      <xdr:rowOff>762000</xdr:rowOff>
    </xdr:from>
    <xdr:to>
      <xdr:col>1</xdr:col>
      <xdr:colOff>2876550</xdr:colOff>
      <xdr:row>38</xdr:row>
      <xdr:rowOff>838200</xdr:rowOff>
    </xdr:to>
    <xdr:pic>
      <xdr:nvPicPr>
        <xdr:cNvPr id="5138" name="Рисунок 93" descr="C:\Documents and Settings\Admin\Рабочий стол\Наши елки\Фото сайт\Ветка Нормандской2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71500" y="13134975"/>
          <a:ext cx="28194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40</xdr:row>
      <xdr:rowOff>647700</xdr:rowOff>
    </xdr:from>
    <xdr:to>
      <xdr:col>1</xdr:col>
      <xdr:colOff>2057400</xdr:colOff>
      <xdr:row>41</xdr:row>
      <xdr:rowOff>1238250</xdr:rowOff>
    </xdr:to>
    <xdr:pic>
      <xdr:nvPicPr>
        <xdr:cNvPr id="5139" name="Рисунок 94" descr="C:\Documents and Settings\Admin\Рабочий стол\Наши елки\Фото сайт\хвоя южная узкая1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61975" y="15735300"/>
          <a:ext cx="20097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2124075</xdr:colOff>
      <xdr:row>40</xdr:row>
      <xdr:rowOff>819150</xdr:rowOff>
    </xdr:from>
    <xdr:to>
      <xdr:col>2</xdr:col>
      <xdr:colOff>238125</xdr:colOff>
      <xdr:row>41</xdr:row>
      <xdr:rowOff>1209675</xdr:rowOff>
    </xdr:to>
    <xdr:pic>
      <xdr:nvPicPr>
        <xdr:cNvPr id="5140" name="Рисунок 95" descr="C:\Documents and Settings\Admin\Рабочий стол\Наши елки\Фото сайт\Южная узкая 140см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638425" y="15906750"/>
          <a:ext cx="1028700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40</xdr:row>
      <xdr:rowOff>809625</xdr:rowOff>
    </xdr:from>
    <xdr:to>
      <xdr:col>2</xdr:col>
      <xdr:colOff>1419225</xdr:colOff>
      <xdr:row>41</xdr:row>
      <xdr:rowOff>1200150</xdr:rowOff>
    </xdr:to>
    <xdr:pic>
      <xdr:nvPicPr>
        <xdr:cNvPr id="5141" name="Рисунок 96" descr="C:\Documents and Settings\Admin\Рабочий стол\Наши елки\Фото сайт\Южная шир 140см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686175" y="15897225"/>
          <a:ext cx="1162050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657225</xdr:colOff>
      <xdr:row>36</xdr:row>
      <xdr:rowOff>352425</xdr:rowOff>
    </xdr:to>
    <xdr:pic>
      <xdr:nvPicPr>
        <xdr:cNvPr id="5142" name="Рисунок 97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00" y="12372975"/>
          <a:ext cx="6572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657225</xdr:colOff>
      <xdr:row>40</xdr:row>
      <xdr:rowOff>352425</xdr:rowOff>
    </xdr:to>
    <xdr:pic>
      <xdr:nvPicPr>
        <xdr:cNvPr id="5143" name="Рисунок 98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00" y="15087600"/>
          <a:ext cx="6572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657225</xdr:colOff>
      <xdr:row>28</xdr:row>
      <xdr:rowOff>352425</xdr:rowOff>
    </xdr:to>
    <xdr:pic>
      <xdr:nvPicPr>
        <xdr:cNvPr id="5144" name="Рисунок 99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00" y="9553575"/>
          <a:ext cx="6572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657225</xdr:colOff>
      <xdr:row>20</xdr:row>
      <xdr:rowOff>352425</xdr:rowOff>
    </xdr:to>
    <xdr:pic>
      <xdr:nvPicPr>
        <xdr:cNvPr id="5145" name="Рисунок 10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00" y="6762750"/>
          <a:ext cx="6572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504825</xdr:colOff>
      <xdr:row>44</xdr:row>
      <xdr:rowOff>171450</xdr:rowOff>
    </xdr:from>
    <xdr:to>
      <xdr:col>1</xdr:col>
      <xdr:colOff>2819400</xdr:colOff>
      <xdr:row>49</xdr:row>
      <xdr:rowOff>361950</xdr:rowOff>
    </xdr:to>
    <xdr:pic>
      <xdr:nvPicPr>
        <xdr:cNvPr id="5146" name="Рисунок 101" descr="C:\Documents and Settings\Admin\Рабочий стол\Наши елки\Фото сайт\хвоя зим сказ 250см 2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04825" y="18268950"/>
          <a:ext cx="2828925" cy="2143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2847975</xdr:colOff>
      <xdr:row>44</xdr:row>
      <xdr:rowOff>76200</xdr:rowOff>
    </xdr:from>
    <xdr:to>
      <xdr:col>2</xdr:col>
      <xdr:colOff>1524000</xdr:colOff>
      <xdr:row>49</xdr:row>
      <xdr:rowOff>352425</xdr:rowOff>
    </xdr:to>
    <xdr:pic>
      <xdr:nvPicPr>
        <xdr:cNvPr id="5147" name="Рисунок 102" descr="C:\Documents and Settings\Admin\Рабочий стол\Наши елки\Фото сайт\Зим Сказ гол ПВХ РЕ 250см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362325" y="18173700"/>
          <a:ext cx="1590675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60</xdr:row>
      <xdr:rowOff>28575</xdr:rowOff>
    </xdr:from>
    <xdr:to>
      <xdr:col>2</xdr:col>
      <xdr:colOff>1524000</xdr:colOff>
      <xdr:row>65</xdr:row>
      <xdr:rowOff>333375</xdr:rowOff>
    </xdr:to>
    <xdr:pic>
      <xdr:nvPicPr>
        <xdr:cNvPr id="5148" name="Рисунок 10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448050" y="23764875"/>
          <a:ext cx="1504950" cy="225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60</xdr:row>
      <xdr:rowOff>123825</xdr:rowOff>
    </xdr:from>
    <xdr:to>
      <xdr:col>1</xdr:col>
      <xdr:colOff>2905125</xdr:colOff>
      <xdr:row>65</xdr:row>
      <xdr:rowOff>342900</xdr:rowOff>
    </xdr:to>
    <xdr:pic>
      <xdr:nvPicPr>
        <xdr:cNvPr id="5149" name="Рисунок 105" descr="C:\Documents and Settings\Admin\Рабочий стол\Наши елки\Фото сайт\Хвоя Зим Сказка зел ПВХ РЕ6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33400" y="23860125"/>
          <a:ext cx="2886075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74</xdr:row>
      <xdr:rowOff>447675</xdr:rowOff>
    </xdr:from>
    <xdr:to>
      <xdr:col>1</xdr:col>
      <xdr:colOff>2895600</xdr:colOff>
      <xdr:row>77</xdr:row>
      <xdr:rowOff>485775</xdr:rowOff>
    </xdr:to>
    <xdr:pic>
      <xdr:nvPicPr>
        <xdr:cNvPr id="5150" name="Рисунок 103" descr="C:\Documents and Settings\Admin\Рабочий стол\Наши елки\Фото сайт\Ветка Императрица2  РЕ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33400" y="29346525"/>
          <a:ext cx="2876550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74</xdr:row>
      <xdr:rowOff>352425</xdr:rowOff>
    </xdr:from>
    <xdr:to>
      <xdr:col>3</xdr:col>
      <xdr:colOff>28575</xdr:colOff>
      <xdr:row>77</xdr:row>
      <xdr:rowOff>457200</xdr:rowOff>
    </xdr:to>
    <xdr:pic>
      <xdr:nvPicPr>
        <xdr:cNvPr id="5151" name="Рисунок 106" descr="C:\Documents and Settings\Admin\Рабочий стол\Наши елки\Фото сайт\Императрица 150см РЕ100%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552825" y="29251275"/>
          <a:ext cx="144780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2</xdr:col>
      <xdr:colOff>657225</xdr:colOff>
      <xdr:row>74</xdr:row>
      <xdr:rowOff>352425</xdr:rowOff>
    </xdr:to>
    <xdr:pic>
      <xdr:nvPicPr>
        <xdr:cNvPr id="5152" name="Рисунок 107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00" y="28898850"/>
          <a:ext cx="6572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2</xdr:col>
      <xdr:colOff>657225</xdr:colOff>
      <xdr:row>79</xdr:row>
      <xdr:rowOff>352425</xdr:rowOff>
    </xdr:to>
    <xdr:pic>
      <xdr:nvPicPr>
        <xdr:cNvPr id="5153" name="Рисунок 108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00" y="31041975"/>
          <a:ext cx="6572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79</xdr:row>
      <xdr:rowOff>476250</xdr:rowOff>
    </xdr:from>
    <xdr:to>
      <xdr:col>1</xdr:col>
      <xdr:colOff>2895600</xdr:colOff>
      <xdr:row>82</xdr:row>
      <xdr:rowOff>457200</xdr:rowOff>
    </xdr:to>
    <xdr:pic>
      <xdr:nvPicPr>
        <xdr:cNvPr id="5154" name="Рисунок 111" descr="C:\Documents and Settings\Admin\Рабочий стол\Наши елки\Фото сайт\Ветка Императрица2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33400" y="31518225"/>
          <a:ext cx="287655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79</xdr:row>
      <xdr:rowOff>304800</xdr:rowOff>
    </xdr:from>
    <xdr:to>
      <xdr:col>2</xdr:col>
      <xdr:colOff>1485900</xdr:colOff>
      <xdr:row>82</xdr:row>
      <xdr:rowOff>447675</xdr:rowOff>
    </xdr:to>
    <xdr:pic>
      <xdr:nvPicPr>
        <xdr:cNvPr id="5155" name="Рисунок 112" descr="C:\Documents and Settings\Admin\Рабочий стол\Наши елки\Фото сайт\Императица 250см ПВХ РЕ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533775" y="31346775"/>
          <a:ext cx="1381125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51</xdr:row>
      <xdr:rowOff>47625</xdr:rowOff>
    </xdr:from>
    <xdr:to>
      <xdr:col>2</xdr:col>
      <xdr:colOff>657225</xdr:colOff>
      <xdr:row>52</xdr:row>
      <xdr:rowOff>0</xdr:rowOff>
    </xdr:to>
    <xdr:pic>
      <xdr:nvPicPr>
        <xdr:cNvPr id="5156" name="Рисунок 11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00" y="20574000"/>
          <a:ext cx="6572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2876550</xdr:colOff>
      <xdr:row>52</xdr:row>
      <xdr:rowOff>200025</xdr:rowOff>
    </xdr:from>
    <xdr:to>
      <xdr:col>2</xdr:col>
      <xdr:colOff>1457325</xdr:colOff>
      <xdr:row>57</xdr:row>
      <xdr:rowOff>342900</xdr:rowOff>
    </xdr:to>
    <xdr:pic>
      <xdr:nvPicPr>
        <xdr:cNvPr id="5157" name="Рисунок 116" descr="C:\Documents and Settings\Admin\Рабочий стол\Наши елки\Фото сайт\Зим сказ гол РЕ 150см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390900" y="21116925"/>
          <a:ext cx="1495425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52</xdr:row>
      <xdr:rowOff>323850</xdr:rowOff>
    </xdr:from>
    <xdr:to>
      <xdr:col>1</xdr:col>
      <xdr:colOff>2857500</xdr:colOff>
      <xdr:row>57</xdr:row>
      <xdr:rowOff>361950</xdr:rowOff>
    </xdr:to>
    <xdr:pic>
      <xdr:nvPicPr>
        <xdr:cNvPr id="5158" name="Рисунок 117" descr="C:\Documents and Settings\Admin\Рабочий стол\Наши елки\Фото сайт\хвоя зим сказ гол РЕ2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71500" y="21240750"/>
          <a:ext cx="2800350" cy="199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66</xdr:row>
      <xdr:rowOff>47625</xdr:rowOff>
    </xdr:from>
    <xdr:to>
      <xdr:col>2</xdr:col>
      <xdr:colOff>657225</xdr:colOff>
      <xdr:row>67</xdr:row>
      <xdr:rowOff>0</xdr:rowOff>
    </xdr:to>
    <xdr:pic>
      <xdr:nvPicPr>
        <xdr:cNvPr id="5159" name="Рисунок 12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00" y="26127075"/>
          <a:ext cx="6572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67</xdr:row>
      <xdr:rowOff>228600</xdr:rowOff>
    </xdr:from>
    <xdr:to>
      <xdr:col>1</xdr:col>
      <xdr:colOff>2867025</xdr:colOff>
      <xdr:row>72</xdr:row>
      <xdr:rowOff>323850</xdr:rowOff>
    </xdr:to>
    <xdr:pic>
      <xdr:nvPicPr>
        <xdr:cNvPr id="5160" name="Рисунок 124" descr="C:\Documents and Settings\Admin\Рабочий стол\Наши елки\Фото сайт\хвоя Зим Сказка зел РЕ100%1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61975" y="26698575"/>
          <a:ext cx="2819400" cy="2047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67</xdr:row>
      <xdr:rowOff>19050</xdr:rowOff>
    </xdr:from>
    <xdr:to>
      <xdr:col>2</xdr:col>
      <xdr:colOff>1524000</xdr:colOff>
      <xdr:row>72</xdr:row>
      <xdr:rowOff>352425</xdr:rowOff>
    </xdr:to>
    <xdr:pic>
      <xdr:nvPicPr>
        <xdr:cNvPr id="5161" name="Рисунок 125" descr="C:\Documents and Settings\Admin\Рабочий стол\Наши елки\Фото сайт\Зим сказ зел РЕ 100% 150см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429000" y="26489025"/>
          <a:ext cx="1524000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84</xdr:row>
      <xdr:rowOff>285750</xdr:rowOff>
    </xdr:from>
    <xdr:to>
      <xdr:col>1</xdr:col>
      <xdr:colOff>2838450</xdr:colOff>
      <xdr:row>85</xdr:row>
      <xdr:rowOff>828675</xdr:rowOff>
    </xdr:to>
    <xdr:pic>
      <xdr:nvPicPr>
        <xdr:cNvPr id="5162" name="Рисунок 126" descr="C:\Documents and Settings\Admin\Рабочий стол\Наши елки\Фото сайт\Хвоя широкая2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33400" y="33470850"/>
          <a:ext cx="28194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84</xdr:row>
      <xdr:rowOff>19050</xdr:rowOff>
    </xdr:from>
    <xdr:to>
      <xdr:col>2</xdr:col>
      <xdr:colOff>1533525</xdr:colOff>
      <xdr:row>85</xdr:row>
      <xdr:rowOff>838200</xdr:rowOff>
    </xdr:to>
    <xdr:pic>
      <xdr:nvPicPr>
        <xdr:cNvPr id="5163" name="Рисунок 127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467100" y="33204150"/>
          <a:ext cx="1495425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87</xdr:row>
      <xdr:rowOff>257175</xdr:rowOff>
    </xdr:from>
    <xdr:to>
      <xdr:col>1</xdr:col>
      <xdr:colOff>2895600</xdr:colOff>
      <xdr:row>88</xdr:row>
      <xdr:rowOff>857250</xdr:rowOff>
    </xdr:to>
    <xdr:pic>
      <xdr:nvPicPr>
        <xdr:cNvPr id="5164" name="Рисунок 128" descr="C:\Documents and Settings\Admin\Рабочий стол\Наши елки\Фото сайт\Хвоя Мишкина радость2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42925" y="35261550"/>
          <a:ext cx="2867025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87</xdr:row>
      <xdr:rowOff>314325</xdr:rowOff>
    </xdr:from>
    <xdr:to>
      <xdr:col>2</xdr:col>
      <xdr:colOff>1266825</xdr:colOff>
      <xdr:row>88</xdr:row>
      <xdr:rowOff>819150</xdr:rowOff>
    </xdr:to>
    <xdr:pic>
      <xdr:nvPicPr>
        <xdr:cNvPr id="5165" name="Рисунок 129" descr="C:\Documents and Settings\Admin\Рабочий стол\Наши елки\Фото сайт\Мишкина Радость 220 ПВХ РЕ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667125" y="35318700"/>
          <a:ext cx="10287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90</xdr:row>
      <xdr:rowOff>457200</xdr:rowOff>
    </xdr:from>
    <xdr:to>
      <xdr:col>1</xdr:col>
      <xdr:colOff>2838450</xdr:colOff>
      <xdr:row>93</xdr:row>
      <xdr:rowOff>457200</xdr:rowOff>
    </xdr:to>
    <xdr:pic>
      <xdr:nvPicPr>
        <xdr:cNvPr id="5166" name="Рисунок 130" descr="C:\Documents and Settings\Admin\Рабочий стол\Наши елки\Фото сайт\хвоя Снегурочка1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00075" y="37280850"/>
          <a:ext cx="2752725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90</xdr:row>
      <xdr:rowOff>314325</xdr:rowOff>
    </xdr:from>
    <xdr:to>
      <xdr:col>2</xdr:col>
      <xdr:colOff>1476375</xdr:colOff>
      <xdr:row>93</xdr:row>
      <xdr:rowOff>504825</xdr:rowOff>
    </xdr:to>
    <xdr:pic>
      <xdr:nvPicPr>
        <xdr:cNvPr id="5167" name="Рисунок 131" descr="C:\Documents and Settings\Admin\Рабочий стол\Наши елки\Фото сайт\Снегурочка 180см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505200" y="37137975"/>
          <a:ext cx="1400175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96</xdr:row>
      <xdr:rowOff>152400</xdr:rowOff>
    </xdr:from>
    <xdr:to>
      <xdr:col>1</xdr:col>
      <xdr:colOff>2876550</xdr:colOff>
      <xdr:row>97</xdr:row>
      <xdr:rowOff>809625</xdr:rowOff>
    </xdr:to>
    <xdr:pic>
      <xdr:nvPicPr>
        <xdr:cNvPr id="5168" name="Рисунок 132" descr="C:\Documents and Settings\Admin\Рабочий стол\Наши елки\Фото сайт\Хвоя широкая2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81025" y="40052625"/>
          <a:ext cx="2809875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95</xdr:row>
      <xdr:rowOff>314325</xdr:rowOff>
    </xdr:from>
    <xdr:to>
      <xdr:col>2</xdr:col>
      <xdr:colOff>1466850</xdr:colOff>
      <xdr:row>97</xdr:row>
      <xdr:rowOff>800100</xdr:rowOff>
    </xdr:to>
    <xdr:pic>
      <xdr:nvPicPr>
        <xdr:cNvPr id="5169" name="Рисунок 133" descr="Картинки по запросу искусственная ель Рождественская пленка пвх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457575" y="39357300"/>
          <a:ext cx="14382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1828800</xdr:colOff>
      <xdr:row>3</xdr:row>
      <xdr:rowOff>180975</xdr:rowOff>
    </xdr:to>
    <xdr:pic>
      <xdr:nvPicPr>
        <xdr:cNvPr id="5171" name="Picture 51">
          <a:hlinkClick xmlns:r="http://schemas.openxmlformats.org/officeDocument/2006/relationships" r:id="rId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14350" y="0"/>
          <a:ext cx="1828800" cy="79057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0</xdr:rowOff>
    </xdr:from>
    <xdr:to>
      <xdr:col>11</xdr:col>
      <xdr:colOff>19050</xdr:colOff>
      <xdr:row>14</xdr:row>
      <xdr:rowOff>9525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72175" y="0"/>
          <a:ext cx="1704975" cy="2276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314325</xdr:colOff>
      <xdr:row>14</xdr:row>
      <xdr:rowOff>38100</xdr:rowOff>
    </xdr:to>
    <xdr:pic>
      <xdr:nvPicPr>
        <xdr:cNvPr id="614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67700" y="0"/>
          <a:ext cx="1533525" cy="2305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304800</xdr:colOff>
      <xdr:row>15</xdr:row>
      <xdr:rowOff>9525</xdr:rowOff>
    </xdr:from>
    <xdr:to>
      <xdr:col>10</xdr:col>
      <xdr:colOff>542925</xdr:colOff>
      <xdr:row>30</xdr:row>
      <xdr:rowOff>19050</xdr:rowOff>
    </xdr:to>
    <xdr:pic>
      <xdr:nvPicPr>
        <xdr:cNvPr id="614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34100" y="2438400"/>
          <a:ext cx="1457325" cy="2438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276225</xdr:colOff>
      <xdr:row>47</xdr:row>
      <xdr:rowOff>9525</xdr:rowOff>
    </xdr:from>
    <xdr:to>
      <xdr:col>10</xdr:col>
      <xdr:colOff>533400</xdr:colOff>
      <xdr:row>59</xdr:row>
      <xdr:rowOff>38100</xdr:rowOff>
    </xdr:to>
    <xdr:pic>
      <xdr:nvPicPr>
        <xdr:cNvPr id="614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105525" y="7620000"/>
          <a:ext cx="1476375" cy="1971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21</xdr:col>
      <xdr:colOff>238125</xdr:colOff>
      <xdr:row>13</xdr:row>
      <xdr:rowOff>85725</xdr:rowOff>
    </xdr:to>
    <xdr:pic>
      <xdr:nvPicPr>
        <xdr:cNvPr id="614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096500" y="0"/>
          <a:ext cx="3895725" cy="2190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47</xdr:row>
      <xdr:rowOff>0</xdr:rowOff>
    </xdr:from>
    <xdr:to>
      <xdr:col>13</xdr:col>
      <xdr:colOff>457200</xdr:colOff>
      <xdr:row>59</xdr:row>
      <xdr:rowOff>57150</xdr:rowOff>
    </xdr:to>
    <xdr:pic>
      <xdr:nvPicPr>
        <xdr:cNvPr id="615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267700" y="7610475"/>
          <a:ext cx="1066800" cy="2000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409575</xdr:colOff>
      <xdr:row>32</xdr:row>
      <xdr:rowOff>28575</xdr:rowOff>
    </xdr:from>
    <xdr:to>
      <xdr:col>9</xdr:col>
      <xdr:colOff>333375</xdr:colOff>
      <xdr:row>46</xdr:row>
      <xdr:rowOff>85725</xdr:rowOff>
    </xdr:to>
    <xdr:pic>
      <xdr:nvPicPr>
        <xdr:cNvPr id="615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457825" y="5210175"/>
          <a:ext cx="1314450" cy="2324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180975</xdr:colOff>
      <xdr:row>60</xdr:row>
      <xdr:rowOff>114300</xdr:rowOff>
    </xdr:from>
    <xdr:to>
      <xdr:col>12</xdr:col>
      <xdr:colOff>257175</xdr:colOff>
      <xdr:row>72</xdr:row>
      <xdr:rowOff>114300</xdr:rowOff>
    </xdr:to>
    <xdr:pic>
      <xdr:nvPicPr>
        <xdr:cNvPr id="615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229475" y="9829800"/>
          <a:ext cx="1295400" cy="1943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tabColor rgb="FFFF0000"/>
  </sheetPr>
  <dimension ref="A1:HB814"/>
  <sheetViews>
    <sheetView tabSelected="1" zoomScaleNormal="100" workbookViewId="0">
      <selection activeCell="E10" sqref="E10"/>
    </sheetView>
  </sheetViews>
  <sheetFormatPr defaultRowHeight="14.25"/>
  <cols>
    <col min="1" max="1" width="4.5703125" style="2" customWidth="1"/>
    <col min="2" max="2" width="13.5703125" style="2" customWidth="1"/>
    <col min="3" max="3" width="17.85546875" style="2" customWidth="1"/>
    <col min="4" max="4" width="15.42578125" style="2" customWidth="1"/>
    <col min="5" max="5" width="12.85546875" style="2" customWidth="1"/>
    <col min="6" max="6" width="11.28515625" style="2" customWidth="1"/>
    <col min="7" max="7" width="15.140625" style="2" customWidth="1"/>
    <col min="8" max="8" width="8.42578125" style="2" customWidth="1"/>
    <col min="9" max="9" width="11.7109375" style="2" customWidth="1"/>
    <col min="10" max="10" width="15.42578125" style="2" customWidth="1"/>
    <col min="11" max="11" width="13.85546875" style="2" customWidth="1"/>
    <col min="12" max="12" width="14.140625" style="2" customWidth="1"/>
    <col min="13" max="13" width="15" style="2" customWidth="1"/>
    <col min="14" max="14" width="14.140625" style="2" customWidth="1"/>
    <col min="15" max="16384" width="9.140625" style="2"/>
  </cols>
  <sheetData>
    <row r="1" spans="1:210" s="127" customFormat="1">
      <c r="A1" s="123"/>
      <c r="B1" s="124"/>
      <c r="C1" s="125"/>
      <c r="D1" s="126"/>
      <c r="E1" s="125"/>
      <c r="G1" s="126"/>
      <c r="H1" s="126"/>
      <c r="I1" s="86"/>
      <c r="K1" s="125"/>
      <c r="L1" s="124"/>
      <c r="M1" s="124"/>
      <c r="N1" s="86"/>
      <c r="O1" s="128"/>
      <c r="P1" s="125"/>
      <c r="Q1" s="128"/>
      <c r="R1" s="86"/>
      <c r="S1" s="129"/>
      <c r="T1" s="128"/>
    </row>
    <row r="2" spans="1:210" s="127" customFormat="1">
      <c r="A2" s="130"/>
      <c r="B2" s="131"/>
      <c r="C2" s="123"/>
      <c r="D2" s="123"/>
      <c r="E2" s="123"/>
      <c r="F2" s="131"/>
      <c r="G2" s="86"/>
      <c r="H2" s="132"/>
      <c r="I2" s="123"/>
      <c r="J2" s="123"/>
      <c r="K2" s="123"/>
      <c r="L2" s="86"/>
      <c r="M2" s="86"/>
      <c r="N2" s="128"/>
      <c r="O2" s="128"/>
      <c r="P2" s="128"/>
      <c r="R2" s="125"/>
      <c r="S2" s="128"/>
      <c r="T2" s="128"/>
      <c r="U2" s="133"/>
    </row>
    <row r="3" spans="1:210" s="127" customFormat="1" ht="15" customHeight="1">
      <c r="A3" s="134" t="s">
        <v>29</v>
      </c>
      <c r="B3" s="135"/>
      <c r="C3" s="136"/>
      <c r="D3" s="137"/>
      <c r="E3" s="134"/>
      <c r="F3" s="135"/>
      <c r="G3" s="134"/>
      <c r="H3" s="135"/>
      <c r="I3" s="138"/>
      <c r="J3" s="134"/>
      <c r="K3" s="134"/>
      <c r="L3" s="134"/>
      <c r="M3" s="139"/>
      <c r="N3" s="131"/>
      <c r="O3" s="86"/>
      <c r="P3" s="129"/>
      <c r="Q3" s="86"/>
      <c r="R3" s="131"/>
      <c r="S3" s="140"/>
      <c r="T3" s="86"/>
      <c r="U3" s="133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0"/>
      <c r="BA3" s="140"/>
      <c r="BB3" s="140"/>
      <c r="BC3" s="140"/>
      <c r="BD3" s="140"/>
      <c r="BE3" s="140"/>
      <c r="BF3" s="140"/>
      <c r="BG3" s="140"/>
      <c r="BH3" s="140"/>
      <c r="BI3" s="140"/>
      <c r="BJ3" s="140"/>
      <c r="BK3" s="140"/>
      <c r="BL3" s="140"/>
      <c r="BM3" s="140"/>
      <c r="BN3" s="140"/>
      <c r="BO3" s="140"/>
      <c r="BP3" s="140"/>
      <c r="BQ3" s="140"/>
      <c r="BR3" s="140"/>
      <c r="BS3" s="140"/>
      <c r="BT3" s="140"/>
      <c r="BU3" s="140"/>
      <c r="BV3" s="140"/>
      <c r="BW3" s="140"/>
      <c r="BX3" s="140"/>
      <c r="BY3" s="140"/>
      <c r="BZ3" s="140"/>
      <c r="CA3" s="140"/>
      <c r="CB3" s="140"/>
      <c r="CC3" s="140"/>
      <c r="CD3" s="140"/>
      <c r="CE3" s="140"/>
      <c r="CF3" s="140"/>
      <c r="CG3" s="140"/>
      <c r="CH3" s="140"/>
      <c r="CI3" s="140"/>
      <c r="CJ3" s="140"/>
      <c r="CK3" s="140"/>
      <c r="CL3" s="140"/>
      <c r="CM3" s="140"/>
      <c r="CN3" s="140"/>
      <c r="CO3" s="140"/>
      <c r="CP3" s="140"/>
      <c r="CQ3" s="140"/>
      <c r="CR3" s="140"/>
      <c r="CS3" s="140"/>
      <c r="CT3" s="140"/>
      <c r="CU3" s="140"/>
      <c r="CV3" s="140"/>
      <c r="CW3" s="140"/>
      <c r="CX3" s="140"/>
      <c r="CY3" s="140"/>
      <c r="CZ3" s="140"/>
      <c r="DA3" s="140"/>
      <c r="DB3" s="140"/>
      <c r="DC3" s="140"/>
      <c r="DD3" s="140"/>
      <c r="DE3" s="140"/>
      <c r="DF3" s="140"/>
      <c r="DG3" s="140"/>
      <c r="DH3" s="140"/>
      <c r="DI3" s="140"/>
      <c r="DJ3" s="140"/>
      <c r="DK3" s="140"/>
      <c r="DL3" s="140"/>
      <c r="DM3" s="140"/>
      <c r="DN3" s="140"/>
      <c r="DO3" s="140"/>
      <c r="DP3" s="140"/>
      <c r="DQ3" s="140"/>
      <c r="DR3" s="140"/>
      <c r="DS3" s="140"/>
      <c r="DT3" s="140"/>
      <c r="DU3" s="140"/>
      <c r="DV3" s="140"/>
      <c r="DW3" s="140"/>
      <c r="DX3" s="140"/>
      <c r="DY3" s="140"/>
      <c r="DZ3" s="140"/>
      <c r="EA3" s="140"/>
      <c r="EB3" s="140"/>
      <c r="EC3" s="140"/>
      <c r="ED3" s="140"/>
      <c r="EE3" s="140"/>
      <c r="EF3" s="140"/>
      <c r="EG3" s="140"/>
      <c r="EH3" s="140"/>
      <c r="EI3" s="140"/>
      <c r="EJ3" s="140"/>
      <c r="EK3" s="140"/>
      <c r="EL3" s="140"/>
      <c r="EM3" s="140"/>
      <c r="EN3" s="140"/>
      <c r="EO3" s="140"/>
      <c r="EP3" s="140"/>
      <c r="EQ3" s="140"/>
      <c r="ER3" s="140"/>
      <c r="ES3" s="140"/>
      <c r="ET3" s="140"/>
      <c r="EU3" s="140"/>
      <c r="EV3" s="140"/>
      <c r="EW3" s="140"/>
      <c r="EX3" s="140"/>
      <c r="EY3" s="140"/>
      <c r="EZ3" s="140"/>
      <c r="FA3" s="140"/>
      <c r="FB3" s="140"/>
      <c r="FC3" s="140"/>
      <c r="FD3" s="140"/>
      <c r="FE3" s="140"/>
      <c r="FF3" s="140"/>
      <c r="FG3" s="140"/>
      <c r="FH3" s="140"/>
      <c r="FI3" s="140"/>
      <c r="FJ3" s="140"/>
      <c r="FK3" s="140"/>
      <c r="FL3" s="140"/>
      <c r="FM3" s="140"/>
      <c r="FN3" s="140"/>
      <c r="FO3" s="140"/>
      <c r="FP3" s="140"/>
      <c r="FQ3" s="140"/>
      <c r="FR3" s="140"/>
      <c r="FS3" s="140"/>
      <c r="FT3" s="140"/>
      <c r="FU3" s="140"/>
      <c r="FV3" s="140"/>
      <c r="FW3" s="140"/>
      <c r="FX3" s="140"/>
      <c r="FY3" s="140"/>
      <c r="FZ3" s="140"/>
      <c r="GA3" s="140"/>
      <c r="GB3" s="140"/>
      <c r="GC3" s="140"/>
      <c r="GD3" s="140"/>
      <c r="GE3" s="140"/>
      <c r="GF3" s="140"/>
      <c r="GG3" s="140"/>
      <c r="GH3" s="140"/>
      <c r="GI3" s="140"/>
      <c r="GJ3" s="140"/>
      <c r="GK3" s="140"/>
      <c r="GL3" s="140"/>
      <c r="GM3" s="140"/>
      <c r="GN3" s="140"/>
      <c r="GO3" s="140"/>
      <c r="GP3" s="140"/>
      <c r="GQ3" s="140"/>
      <c r="GR3" s="140"/>
      <c r="GS3" s="140"/>
      <c r="GT3" s="140"/>
      <c r="GU3" s="140"/>
      <c r="GV3" s="140"/>
      <c r="GW3" s="140"/>
      <c r="GX3" s="140"/>
      <c r="GY3" s="140"/>
      <c r="GZ3" s="140"/>
      <c r="HA3" s="140"/>
      <c r="HB3" s="131"/>
    </row>
    <row r="4" spans="1:210" s="127" customFormat="1" ht="15" customHeight="1">
      <c r="A4" s="136"/>
      <c r="B4" s="134"/>
      <c r="C4" s="134"/>
      <c r="D4" s="139"/>
      <c r="E4" s="134"/>
      <c r="F4" s="212"/>
      <c r="G4" s="213"/>
      <c r="H4" s="213"/>
      <c r="I4" s="213"/>
      <c r="J4" s="214"/>
      <c r="K4" s="134"/>
      <c r="L4" s="134"/>
      <c r="M4" s="139"/>
      <c r="N4" s="131"/>
      <c r="O4" s="86"/>
      <c r="P4" s="129"/>
      <c r="Q4" s="125"/>
      <c r="R4" s="131"/>
      <c r="S4" s="140"/>
      <c r="T4" s="123"/>
      <c r="U4" s="141"/>
      <c r="HB4" s="142"/>
    </row>
    <row r="5" spans="1:210" s="127" customFormat="1" ht="33" customHeight="1">
      <c r="A5" s="136"/>
      <c r="B5" s="143"/>
      <c r="C5" s="134"/>
      <c r="D5" s="144"/>
      <c r="E5" s="237" t="s">
        <v>74</v>
      </c>
      <c r="F5" s="238"/>
      <c r="G5" s="238"/>
      <c r="H5" s="238"/>
      <c r="I5" s="238"/>
      <c r="J5" s="238"/>
      <c r="K5" s="238"/>
      <c r="L5" s="238"/>
      <c r="M5" s="238"/>
      <c r="N5" s="131"/>
      <c r="O5" s="86"/>
      <c r="P5" s="129"/>
      <c r="Q5" s="125"/>
      <c r="R5" s="123"/>
      <c r="S5" s="123"/>
      <c r="T5" s="123"/>
      <c r="U5" s="141"/>
      <c r="HB5" s="142"/>
    </row>
    <row r="6" spans="1:210" s="127" customFormat="1" ht="14.25" customHeight="1">
      <c r="A6" s="134"/>
      <c r="B6" s="134"/>
      <c r="C6" s="134"/>
      <c r="D6" s="135"/>
      <c r="E6" s="239"/>
      <c r="F6" s="240"/>
      <c r="G6" s="240"/>
      <c r="H6" s="240"/>
      <c r="I6" s="240"/>
      <c r="J6" s="240"/>
      <c r="K6" s="240"/>
      <c r="L6" s="240"/>
      <c r="M6" s="240"/>
      <c r="N6" s="129"/>
      <c r="O6" s="124"/>
      <c r="P6" s="142"/>
      <c r="R6" s="86"/>
      <c r="S6" s="86"/>
      <c r="T6" s="86"/>
      <c r="HB6" s="142"/>
    </row>
    <row r="7" spans="1:210" ht="20.25" customHeight="1">
      <c r="A7" s="85"/>
      <c r="B7" s="82"/>
      <c r="C7" s="83"/>
      <c r="D7" s="84"/>
      <c r="E7" s="239"/>
      <c r="F7" s="240"/>
      <c r="G7" s="240"/>
      <c r="H7" s="240"/>
      <c r="I7" s="240"/>
      <c r="J7" s="240"/>
      <c r="K7" s="240"/>
      <c r="L7" s="240"/>
      <c r="M7" s="240"/>
      <c r="N7" s="12"/>
      <c r="O7" s="7"/>
      <c r="P7" s="3"/>
      <c r="Q7" s="1"/>
      <c r="R7" s="11"/>
      <c r="S7" s="1"/>
      <c r="T7" s="8"/>
      <c r="U7" s="6"/>
      <c r="HB7" s="9"/>
    </row>
    <row r="8" spans="1:210" ht="20.25" customHeight="1">
      <c r="A8" s="245"/>
      <c r="B8" s="246"/>
      <c r="C8" s="246"/>
      <c r="D8" s="247"/>
      <c r="E8" s="239"/>
      <c r="F8" s="240"/>
      <c r="G8" s="240"/>
      <c r="H8" s="240"/>
      <c r="I8" s="240"/>
      <c r="J8" s="240"/>
      <c r="K8" s="240"/>
      <c r="L8" s="240"/>
      <c r="M8" s="240"/>
      <c r="N8" s="8"/>
      <c r="O8" s="7"/>
      <c r="P8" s="3"/>
      <c r="Q8" s="9"/>
      <c r="R8" s="9"/>
      <c r="S8" s="15"/>
      <c r="T8" s="9"/>
      <c r="HB8" s="9"/>
    </row>
    <row r="9" spans="1:210" ht="27" customHeight="1">
      <c r="B9" s="192" t="s">
        <v>28</v>
      </c>
      <c r="C9" s="1"/>
      <c r="E9" s="241"/>
      <c r="F9" s="242"/>
      <c r="G9" s="242"/>
      <c r="H9" s="242"/>
      <c r="I9" s="242"/>
      <c r="J9" s="242"/>
      <c r="K9" s="242"/>
      <c r="L9" s="242"/>
      <c r="M9" s="242"/>
      <c r="O9" s="7"/>
      <c r="P9" s="1"/>
      <c r="Q9" s="7"/>
      <c r="R9" s="1"/>
      <c r="S9" s="1"/>
      <c r="T9" s="1"/>
      <c r="U9" s="5"/>
      <c r="HB9" s="9"/>
    </row>
    <row r="10" spans="1:210" ht="30" customHeight="1">
      <c r="A10" s="1"/>
      <c r="B10" s="87"/>
      <c r="C10" s="91"/>
      <c r="D10" s="90"/>
      <c r="E10" s="86"/>
      <c r="F10" s="1"/>
      <c r="G10" s="18"/>
      <c r="H10" s="19"/>
      <c r="I10" s="19"/>
      <c r="J10" s="7"/>
      <c r="K10" s="3"/>
      <c r="L10" s="1"/>
      <c r="M10" s="9"/>
      <c r="N10" s="4"/>
      <c r="O10" s="14"/>
      <c r="P10" s="1"/>
      <c r="Q10" s="6"/>
      <c r="R10" s="1"/>
      <c r="S10" s="1"/>
      <c r="T10" s="1"/>
      <c r="U10" s="4"/>
      <c r="HB10" s="9"/>
    </row>
    <row r="11" spans="1:210" ht="16.5" customHeight="1">
      <c r="A11" s="14"/>
      <c r="B11" s="88"/>
      <c r="C11" s="88"/>
      <c r="D11" s="89"/>
      <c r="E11" s="9"/>
      <c r="F11" s="7"/>
      <c r="G11" s="19"/>
      <c r="H11" s="18"/>
      <c r="I11" s="20"/>
      <c r="J11" s="1"/>
      <c r="K11" s="7"/>
      <c r="M11" s="14"/>
      <c r="N11" s="4"/>
      <c r="O11" s="1"/>
      <c r="P11" s="1"/>
      <c r="Q11" s="3"/>
      <c r="R11" s="9"/>
      <c r="T11" s="1"/>
      <c r="U11" s="5"/>
      <c r="HB11" s="9"/>
    </row>
    <row r="12" spans="1:210" ht="25.5">
      <c r="A12" s="7"/>
      <c r="B12" s="222" t="s">
        <v>15</v>
      </c>
      <c r="C12" s="223"/>
      <c r="D12" s="223"/>
      <c r="E12" s="223"/>
      <c r="F12" s="223"/>
      <c r="G12" s="224"/>
      <c r="H12" s="4"/>
      <c r="I12" s="219" t="s">
        <v>20</v>
      </c>
      <c r="J12" s="219"/>
      <c r="K12" s="219"/>
      <c r="L12" s="219"/>
      <c r="M12" s="219"/>
      <c r="N12" s="4"/>
      <c r="O12" s="11"/>
      <c r="P12" s="11"/>
      <c r="Q12" s="8"/>
      <c r="R12" s="3"/>
      <c r="S12" s="3"/>
      <c r="T12" s="7"/>
      <c r="U12" s="6"/>
      <c r="HB12" s="9"/>
    </row>
    <row r="13" spans="1:210">
      <c r="A13" s="226" t="s">
        <v>18</v>
      </c>
      <c r="B13" s="227"/>
      <c r="C13" s="227"/>
      <c r="D13" s="227"/>
      <c r="E13" s="227"/>
      <c r="F13" s="227"/>
      <c r="G13" s="228"/>
      <c r="H13" s="17"/>
      <c r="I13" s="225" t="s">
        <v>9</v>
      </c>
      <c r="J13" s="225"/>
      <c r="K13" s="208" t="s">
        <v>5</v>
      </c>
      <c r="L13" s="220" t="s">
        <v>8</v>
      </c>
      <c r="M13" s="220"/>
      <c r="N13" s="6"/>
      <c r="O13" s="1"/>
      <c r="P13" s="8"/>
      <c r="Q13" s="13"/>
      <c r="R13" s="1"/>
      <c r="S13" s="8"/>
      <c r="T13" s="1"/>
      <c r="HB13" s="9"/>
    </row>
    <row r="14" spans="1:210" ht="15.75" customHeight="1">
      <c r="A14" s="203" t="s">
        <v>16</v>
      </c>
      <c r="B14" s="205" t="s">
        <v>23</v>
      </c>
      <c r="C14" s="205"/>
      <c r="D14" s="205"/>
      <c r="E14" s="205"/>
      <c r="F14" s="206"/>
      <c r="G14" s="115" t="s">
        <v>13</v>
      </c>
      <c r="H14" s="17"/>
      <c r="I14" s="104" t="s">
        <v>3</v>
      </c>
      <c r="J14" s="105">
        <v>0.1</v>
      </c>
      <c r="K14" s="221"/>
      <c r="L14" s="106" t="s">
        <v>13</v>
      </c>
      <c r="M14" s="107" t="s">
        <v>7</v>
      </c>
      <c r="O14" s="1"/>
      <c r="P14" s="8"/>
      <c r="Q14" s="3"/>
      <c r="R14" s="7"/>
      <c r="S14" s="3"/>
      <c r="T14" s="15"/>
      <c r="U14" s="6"/>
      <c r="HB14" s="9"/>
    </row>
    <row r="15" spans="1:210" ht="15.75" customHeight="1">
      <c r="A15" s="203"/>
      <c r="B15" s="205"/>
      <c r="C15" s="205"/>
      <c r="D15" s="205"/>
      <c r="E15" s="205"/>
      <c r="F15" s="206"/>
      <c r="G15" s="116">
        <v>8</v>
      </c>
      <c r="H15" s="23"/>
      <c r="I15" s="108" t="s">
        <v>1</v>
      </c>
      <c r="J15" s="109" t="s">
        <v>2</v>
      </c>
      <c r="K15" s="209"/>
      <c r="L15" s="110">
        <v>25</v>
      </c>
      <c r="M15" s="111">
        <v>365940</v>
      </c>
      <c r="N15" s="4"/>
      <c r="O15" s="11"/>
      <c r="P15" s="1"/>
      <c r="Q15" s="1"/>
      <c r="R15" s="1"/>
      <c r="S15" s="8"/>
      <c r="T15" s="1"/>
      <c r="U15" s="6"/>
      <c r="HB15" s="9"/>
    </row>
    <row r="16" spans="1:210" ht="16.5" customHeight="1">
      <c r="A16" s="203" t="s">
        <v>17</v>
      </c>
      <c r="B16" s="205" t="s">
        <v>22</v>
      </c>
      <c r="C16" s="205"/>
      <c r="D16" s="205"/>
      <c r="E16" s="205"/>
      <c r="F16" s="206"/>
      <c r="G16" s="117" t="s">
        <v>3</v>
      </c>
      <c r="H16" s="6"/>
      <c r="I16" s="92">
        <v>6100</v>
      </c>
      <c r="J16" s="93">
        <v>5490</v>
      </c>
      <c r="K16" s="94">
        <v>7990</v>
      </c>
      <c r="L16" s="112">
        <v>8</v>
      </c>
      <c r="M16" s="95">
        <f>J16*L16</f>
        <v>43920</v>
      </c>
      <c r="N16" s="4"/>
      <c r="O16" s="11"/>
      <c r="P16" s="1"/>
      <c r="Q16" s="10"/>
      <c r="R16" s="11"/>
      <c r="S16" s="1"/>
      <c r="T16" s="8"/>
      <c r="HB16" s="9"/>
    </row>
    <row r="17" spans="1:210" ht="16.5" customHeight="1">
      <c r="A17" s="203"/>
      <c r="B17" s="205"/>
      <c r="C17" s="205"/>
      <c r="D17" s="205"/>
      <c r="E17" s="205"/>
      <c r="F17" s="206"/>
      <c r="G17" s="118">
        <v>0.1</v>
      </c>
      <c r="I17" s="96">
        <v>11600</v>
      </c>
      <c r="J17" s="97">
        <v>10440</v>
      </c>
      <c r="K17" s="98">
        <v>15200</v>
      </c>
      <c r="L17" s="113">
        <v>1</v>
      </c>
      <c r="M17" s="99">
        <f>J17*L17</f>
        <v>10440</v>
      </c>
      <c r="N17" s="6"/>
      <c r="O17" s="5"/>
      <c r="P17" s="11"/>
      <c r="Q17" s="1"/>
      <c r="R17" s="3"/>
      <c r="S17" s="15"/>
      <c r="T17" s="9"/>
      <c r="U17" s="6"/>
      <c r="HB17" s="9"/>
    </row>
    <row r="18" spans="1:210" ht="15.75" customHeight="1">
      <c r="A18" s="203" t="s">
        <v>19</v>
      </c>
      <c r="B18" s="205" t="s">
        <v>21</v>
      </c>
      <c r="C18" s="205"/>
      <c r="D18" s="205"/>
      <c r="E18" s="205"/>
      <c r="F18" s="206"/>
      <c r="G18" s="119" t="s">
        <v>7</v>
      </c>
      <c r="H18" s="6"/>
      <c r="I18" s="100">
        <v>15200</v>
      </c>
      <c r="J18" s="101">
        <v>13680</v>
      </c>
      <c r="K18" s="102">
        <v>19910</v>
      </c>
      <c r="L18" s="114">
        <v>2</v>
      </c>
      <c r="M18" s="103">
        <f>J18*L18</f>
        <v>27360</v>
      </c>
      <c r="O18" s="7"/>
      <c r="P18" s="14"/>
      <c r="Q18" s="5"/>
      <c r="R18" s="1"/>
      <c r="S18" s="1"/>
      <c r="T18" s="8"/>
      <c r="HB18" s="9"/>
    </row>
    <row r="19" spans="1:210" ht="15" thickBot="1">
      <c r="A19" s="203"/>
      <c r="B19" s="205"/>
      <c r="C19" s="205"/>
      <c r="D19" s="205"/>
      <c r="E19" s="205"/>
      <c r="F19" s="206"/>
      <c r="G19" s="120">
        <v>365940</v>
      </c>
      <c r="H19" s="4"/>
      <c r="I19" s="96">
        <v>17100</v>
      </c>
      <c r="J19" s="97">
        <v>15390</v>
      </c>
      <c r="K19" s="98">
        <v>22400</v>
      </c>
      <c r="L19" s="113">
        <v>4</v>
      </c>
      <c r="M19" s="99">
        <f>J19*L19</f>
        <v>61560</v>
      </c>
      <c r="N19" s="21"/>
      <c r="O19" s="1"/>
      <c r="P19" s="1"/>
      <c r="Q19" s="11"/>
      <c r="R19" s="15"/>
      <c r="S19" s="11"/>
      <c r="T19" s="9"/>
      <c r="U19" s="4"/>
      <c r="HB19" s="9"/>
    </row>
    <row r="20" spans="1:210" ht="16.5" thickBot="1">
      <c r="A20" s="248">
        <v>4</v>
      </c>
      <c r="B20" s="201" t="s">
        <v>24</v>
      </c>
      <c r="C20" s="193"/>
      <c r="D20" s="193"/>
      <c r="E20" s="193"/>
      <c r="F20" s="193"/>
      <c r="G20" s="121" t="s">
        <v>1</v>
      </c>
      <c r="H20" s="8"/>
      <c r="I20" s="234" t="s">
        <v>31</v>
      </c>
      <c r="J20" s="235"/>
      <c r="K20" s="229" t="s">
        <v>32</v>
      </c>
      <c r="L20" s="230"/>
      <c r="M20" s="230"/>
      <c r="N20" s="230"/>
      <c r="O20" s="231"/>
      <c r="P20" s="11"/>
      <c r="Q20" s="11"/>
      <c r="R20" s="1"/>
      <c r="S20" s="11"/>
      <c r="T20" s="11"/>
      <c r="U20" s="4"/>
      <c r="HB20" s="9"/>
    </row>
    <row r="21" spans="1:210" ht="15.75">
      <c r="A21" s="249"/>
      <c r="B21" s="202"/>
      <c r="C21" s="195"/>
      <c r="D21" s="195"/>
      <c r="E21" s="195"/>
      <c r="F21" s="195"/>
      <c r="G21" s="122">
        <v>6100</v>
      </c>
      <c r="H21" s="6"/>
      <c r="I21" s="232" t="s">
        <v>33</v>
      </c>
      <c r="J21" s="233"/>
      <c r="K21" s="152" t="s">
        <v>41</v>
      </c>
      <c r="L21" s="145"/>
      <c r="M21" s="145"/>
      <c r="N21" s="145"/>
      <c r="O21" s="146"/>
      <c r="P21" s="16"/>
      <c r="Q21" s="13"/>
      <c r="R21" s="11"/>
      <c r="S21" s="11"/>
      <c r="T21" s="1"/>
      <c r="U21" s="6"/>
      <c r="HB21" s="9"/>
    </row>
    <row r="22" spans="1:210" ht="15.75">
      <c r="A22" s="250">
        <v>5</v>
      </c>
      <c r="B22" s="215" t="s">
        <v>27</v>
      </c>
      <c r="C22" s="216"/>
      <c r="D22" s="216"/>
      <c r="E22" s="216"/>
      <c r="F22" s="216"/>
      <c r="G22" s="119" t="s">
        <v>2</v>
      </c>
      <c r="H22" s="12"/>
      <c r="I22" s="232" t="s">
        <v>34</v>
      </c>
      <c r="J22" s="233"/>
      <c r="K22" s="153" t="s">
        <v>42</v>
      </c>
      <c r="L22" s="147"/>
      <c r="M22" s="147"/>
      <c r="N22" s="147"/>
      <c r="O22" s="148"/>
      <c r="P22" s="7"/>
      <c r="Q22" s="5"/>
      <c r="R22" s="1"/>
      <c r="S22" s="1"/>
      <c r="T22" s="11"/>
      <c r="HB22" s="9"/>
    </row>
    <row r="23" spans="1:210" ht="15.75">
      <c r="A23" s="251"/>
      <c r="B23" s="217"/>
      <c r="C23" s="218"/>
      <c r="D23" s="218"/>
      <c r="E23" s="218"/>
      <c r="F23" s="218"/>
      <c r="G23" s="120">
        <v>5490</v>
      </c>
      <c r="H23" s="12"/>
      <c r="I23" s="232" t="s">
        <v>35</v>
      </c>
      <c r="J23" s="233"/>
      <c r="K23" s="153" t="s">
        <v>43</v>
      </c>
      <c r="L23" s="147"/>
      <c r="M23" s="147"/>
      <c r="N23" s="147"/>
      <c r="O23" s="148"/>
      <c r="P23" s="1"/>
      <c r="Q23" s="8"/>
      <c r="R23" s="12"/>
      <c r="S23" s="11"/>
      <c r="T23" s="11"/>
      <c r="U23" s="6"/>
      <c r="HB23" s="9"/>
    </row>
    <row r="24" spans="1:210" ht="15.75" customHeight="1">
      <c r="A24" s="199">
        <v>6</v>
      </c>
      <c r="B24" s="201" t="s">
        <v>25</v>
      </c>
      <c r="C24" s="193"/>
      <c r="D24" s="193"/>
      <c r="E24" s="193"/>
      <c r="F24" s="193"/>
      <c r="G24" s="208" t="s">
        <v>5</v>
      </c>
      <c r="H24" s="6"/>
      <c r="I24" s="243" t="s">
        <v>36</v>
      </c>
      <c r="J24" s="244"/>
      <c r="K24" s="153" t="s">
        <v>44</v>
      </c>
      <c r="L24" s="147"/>
      <c r="M24" s="147"/>
      <c r="N24" s="147"/>
      <c r="O24" s="148"/>
      <c r="P24" s="1"/>
      <c r="Q24" s="9"/>
      <c r="S24" s="13"/>
      <c r="T24" s="11"/>
      <c r="HB24" s="9"/>
    </row>
    <row r="25" spans="1:210" ht="15.75">
      <c r="A25" s="200"/>
      <c r="B25" s="202"/>
      <c r="C25" s="195"/>
      <c r="D25" s="195"/>
      <c r="E25" s="195"/>
      <c r="F25" s="195"/>
      <c r="G25" s="209"/>
      <c r="I25" s="232" t="s">
        <v>37</v>
      </c>
      <c r="J25" s="233"/>
      <c r="K25" s="153" t="s">
        <v>45</v>
      </c>
      <c r="L25" s="147"/>
      <c r="M25" s="147"/>
      <c r="N25" s="147"/>
      <c r="O25" s="148"/>
      <c r="P25" s="7"/>
      <c r="Q25" s="1"/>
      <c r="R25" s="8"/>
      <c r="S25" s="15"/>
      <c r="T25" s="9"/>
      <c r="U25" s="6"/>
      <c r="HB25" s="9"/>
    </row>
    <row r="26" spans="1:210" ht="15.75">
      <c r="A26" s="203">
        <v>7</v>
      </c>
      <c r="B26" s="205" t="s">
        <v>26</v>
      </c>
      <c r="C26" s="205"/>
      <c r="D26" s="205"/>
      <c r="E26" s="205"/>
      <c r="F26" s="206"/>
      <c r="G26" s="207" t="s">
        <v>8</v>
      </c>
      <c r="H26" s="6"/>
      <c r="I26" s="232" t="s">
        <v>40</v>
      </c>
      <c r="J26" s="233"/>
      <c r="K26" s="153" t="s">
        <v>46</v>
      </c>
      <c r="L26" s="147"/>
      <c r="M26" s="147"/>
      <c r="N26" s="147"/>
      <c r="O26" s="148"/>
      <c r="P26" s="1"/>
      <c r="Q26" s="12"/>
      <c r="R26" s="11"/>
      <c r="S26" s="1"/>
      <c r="T26" s="1"/>
      <c r="HB26" s="9"/>
    </row>
    <row r="27" spans="1:210" ht="16.5" thickBot="1">
      <c r="A27" s="204"/>
      <c r="B27" s="205"/>
      <c r="C27" s="205"/>
      <c r="D27" s="205"/>
      <c r="E27" s="205"/>
      <c r="F27" s="206"/>
      <c r="G27" s="207"/>
      <c r="H27" s="6"/>
      <c r="I27" s="236"/>
      <c r="J27" s="233"/>
      <c r="K27" s="154" t="s">
        <v>47</v>
      </c>
      <c r="L27" s="149"/>
      <c r="M27" s="149"/>
      <c r="N27" s="149"/>
      <c r="O27" s="150"/>
      <c r="P27" s="11"/>
      <c r="Q27" s="10"/>
      <c r="R27" s="1"/>
      <c r="S27" s="1"/>
      <c r="T27" s="1"/>
      <c r="U27" s="4"/>
      <c r="HB27" s="9"/>
    </row>
    <row r="28" spans="1:210" ht="15">
      <c r="A28" s="210">
        <v>8</v>
      </c>
      <c r="B28" s="193" t="s">
        <v>30</v>
      </c>
      <c r="C28" s="193"/>
      <c r="D28" s="193"/>
      <c r="E28" s="193"/>
      <c r="F28" s="194"/>
      <c r="G28" s="197"/>
      <c r="I28" s="151" t="s">
        <v>38</v>
      </c>
      <c r="J28" s="151"/>
      <c r="K28" s="151"/>
      <c r="L28" s="8"/>
      <c r="M28" s="1"/>
      <c r="N28" s="14"/>
      <c r="O28" s="15"/>
      <c r="P28" s="9"/>
      <c r="Q28" s="9"/>
      <c r="R28" s="9"/>
      <c r="S28" s="9"/>
      <c r="T28" s="9"/>
      <c r="U28" s="6"/>
      <c r="HB28" s="9"/>
    </row>
    <row r="29" spans="1:210" ht="15">
      <c r="A29" s="211"/>
      <c r="B29" s="195"/>
      <c r="C29" s="195"/>
      <c r="D29" s="195"/>
      <c r="E29" s="195"/>
      <c r="F29" s="196"/>
      <c r="G29" s="198"/>
      <c r="H29" s="6"/>
      <c r="I29" s="151" t="s">
        <v>39</v>
      </c>
      <c r="J29" s="151"/>
      <c r="K29" s="151"/>
      <c r="L29" s="5"/>
      <c r="M29" s="5"/>
      <c r="N29" s="5"/>
      <c r="O29" s="1"/>
      <c r="P29" s="8"/>
      <c r="Q29" s="8"/>
      <c r="R29" s="1"/>
      <c r="S29" s="8"/>
      <c r="T29" s="1"/>
      <c r="U29" s="6"/>
      <c r="HB29" s="9"/>
    </row>
    <row r="30" spans="1:210" customFormat="1" ht="15.75">
      <c r="B30" s="151"/>
      <c r="C30" s="151"/>
      <c r="D30" s="151"/>
      <c r="E30" s="151"/>
      <c r="F30" s="151"/>
      <c r="G30" s="151"/>
    </row>
    <row r="31" spans="1:210" customFormat="1" ht="15.75">
      <c r="B31" s="151"/>
      <c r="C31" s="151"/>
      <c r="D31" s="151"/>
      <c r="E31" s="151"/>
      <c r="F31" s="151"/>
      <c r="G31" s="151"/>
    </row>
    <row r="32" spans="1:210">
      <c r="A32" s="1"/>
      <c r="B32" s="11"/>
      <c r="C32" s="11"/>
      <c r="D32" s="1"/>
      <c r="E32" s="7"/>
      <c r="F32" s="1"/>
      <c r="H32" s="1"/>
      <c r="I32" s="1"/>
      <c r="J32" s="8"/>
      <c r="K32" s="11"/>
      <c r="L32" s="1"/>
      <c r="M32" s="7"/>
      <c r="N32" s="5"/>
      <c r="O32" s="1"/>
      <c r="P32" s="6"/>
      <c r="Q32" s="1"/>
      <c r="R32" s="8"/>
      <c r="S32" s="8"/>
      <c r="T32" s="8"/>
      <c r="U32" s="4"/>
      <c r="HB32" s="9"/>
    </row>
    <row r="33" spans="1:210">
      <c r="A33" s="15"/>
      <c r="B33" s="7"/>
      <c r="C33" s="9"/>
      <c r="D33" s="11"/>
      <c r="E33" s="1"/>
      <c r="F33" s="9"/>
      <c r="G33" s="7"/>
      <c r="H33" s="1"/>
      <c r="I33" s="1"/>
      <c r="J33" s="3"/>
      <c r="K33" s="11"/>
      <c r="L33" s="1"/>
      <c r="M33" s="1"/>
      <c r="N33" s="11"/>
      <c r="O33" s="11"/>
      <c r="P33" s="10"/>
      <c r="Q33" s="12"/>
      <c r="R33" s="11"/>
      <c r="S33" s="11"/>
      <c r="T33" s="10"/>
      <c r="U33" s="4"/>
      <c r="HB33" s="9"/>
    </row>
    <row r="34" spans="1:210">
      <c r="A34" s="81"/>
      <c r="B34" s="7"/>
      <c r="C34" s="1"/>
      <c r="D34" s="1"/>
      <c r="E34" s="1"/>
      <c r="F34" s="6"/>
      <c r="G34" s="1"/>
      <c r="H34" s="11"/>
      <c r="I34" s="11"/>
      <c r="J34" s="1"/>
      <c r="K34" s="5"/>
      <c r="L34" s="11"/>
      <c r="M34" s="11"/>
      <c r="N34" s="15"/>
      <c r="O34" s="9"/>
      <c r="P34" s="9"/>
      <c r="Q34" s="3"/>
      <c r="R34" s="3"/>
      <c r="S34" s="15"/>
      <c r="T34" s="1"/>
      <c r="U34" s="4"/>
      <c r="HB34" s="9"/>
    </row>
    <row r="35" spans="1:210">
      <c r="A35" s="15"/>
      <c r="B35" s="5"/>
      <c r="C35" s="1"/>
      <c r="D35" s="1"/>
      <c r="E35" s="8"/>
      <c r="F35" s="1"/>
      <c r="G35" s="11"/>
      <c r="H35" s="5"/>
      <c r="I35" s="1"/>
      <c r="J35" s="1"/>
      <c r="K35" s="10"/>
      <c r="L35" s="10"/>
      <c r="M35" s="11"/>
      <c r="N35" s="1"/>
      <c r="O35" s="8"/>
      <c r="P35" s="8"/>
      <c r="Q35" s="8"/>
      <c r="R35" s="8"/>
      <c r="S35" s="1"/>
      <c r="T35" s="15"/>
      <c r="U35" s="4"/>
      <c r="HB35" s="9"/>
    </row>
    <row r="36" spans="1:210">
      <c r="A36" s="1"/>
      <c r="B36" s="13"/>
      <c r="C36" s="11"/>
      <c r="D36" s="11"/>
      <c r="E36" s="10"/>
      <c r="F36" s="12"/>
      <c r="G36" s="11"/>
      <c r="H36" s="5"/>
      <c r="I36" s="11"/>
      <c r="J36" s="11"/>
      <c r="K36" s="10"/>
      <c r="L36" s="10"/>
      <c r="M36" s="1"/>
      <c r="N36" s="11"/>
      <c r="O36" s="10"/>
      <c r="P36" s="10"/>
      <c r="Q36" s="10"/>
      <c r="R36" s="10"/>
      <c r="S36" s="11"/>
      <c r="T36" s="1"/>
      <c r="U36" s="6"/>
      <c r="HB36" s="9"/>
    </row>
    <row r="37" spans="1:210">
      <c r="A37" s="16"/>
      <c r="B37" s="16"/>
      <c r="C37" s="7"/>
      <c r="D37" s="7"/>
      <c r="F37" s="16"/>
      <c r="G37" s="14"/>
      <c r="H37" s="14"/>
      <c r="I37" s="16"/>
      <c r="J37" s="16"/>
      <c r="K37" s="14"/>
      <c r="L37" s="14"/>
      <c r="M37" s="7"/>
      <c r="N37" s="15"/>
      <c r="P37" s="16"/>
      <c r="Q37" s="16"/>
      <c r="R37" s="16"/>
      <c r="S37" s="16"/>
      <c r="T37" s="7"/>
      <c r="U37" s="16"/>
      <c r="HB37" s="9"/>
    </row>
    <row r="38" spans="1:210">
      <c r="A38" s="16"/>
      <c r="C38" s="9"/>
      <c r="HB38" s="9"/>
    </row>
    <row r="39" spans="1:210">
      <c r="A39" s="16"/>
      <c r="C39" s="9"/>
      <c r="HB39" s="9"/>
    </row>
    <row r="40" spans="1:210">
      <c r="A40" s="16"/>
      <c r="C40" s="9"/>
      <c r="HB40" s="9"/>
    </row>
    <row r="41" spans="1:210">
      <c r="A41" s="16"/>
      <c r="C41" s="9"/>
      <c r="HB41" s="9"/>
    </row>
    <row r="42" spans="1:210">
      <c r="A42" s="16"/>
      <c r="C42" s="9"/>
      <c r="HB42" s="9"/>
    </row>
    <row r="43" spans="1:210">
      <c r="A43" s="16"/>
      <c r="C43" s="9"/>
      <c r="HB43" s="9"/>
    </row>
    <row r="44" spans="1:210">
      <c r="A44" s="16"/>
      <c r="C44" s="9"/>
      <c r="HB44" s="9"/>
    </row>
    <row r="45" spans="1:210">
      <c r="A45" s="16"/>
      <c r="C45" s="9"/>
      <c r="HB45" s="9"/>
    </row>
    <row r="46" spans="1:210">
      <c r="A46" s="16"/>
      <c r="C46" s="9"/>
      <c r="HB46" s="9"/>
    </row>
    <row r="47" spans="1:210">
      <c r="A47" s="16"/>
      <c r="C47" s="9"/>
      <c r="HB47" s="9"/>
    </row>
    <row r="48" spans="1:210">
      <c r="A48" s="16"/>
      <c r="HB48" s="9"/>
    </row>
    <row r="49" spans="1:210">
      <c r="A49" s="16"/>
      <c r="HB49" s="9"/>
    </row>
    <row r="50" spans="1:210">
      <c r="A50" s="16"/>
      <c r="HB50" s="9"/>
    </row>
    <row r="51" spans="1:210">
      <c r="A51" s="16"/>
      <c r="HB51" s="9"/>
    </row>
    <row r="52" spans="1:210">
      <c r="A52" s="16"/>
      <c r="HB52" s="9"/>
    </row>
    <row r="53" spans="1:210">
      <c r="A53" s="16"/>
      <c r="HB53" s="9"/>
    </row>
    <row r="54" spans="1:210">
      <c r="A54" s="16"/>
      <c r="HB54" s="9"/>
    </row>
    <row r="55" spans="1:210">
      <c r="A55" s="16"/>
      <c r="HB55" s="9"/>
    </row>
    <row r="56" spans="1:210">
      <c r="A56" s="16"/>
      <c r="HB56" s="9"/>
    </row>
    <row r="57" spans="1:210">
      <c r="A57" s="16"/>
      <c r="HB57" s="9"/>
    </row>
    <row r="58" spans="1:210">
      <c r="A58" s="16"/>
      <c r="HB58" s="9"/>
    </row>
    <row r="59" spans="1:210">
      <c r="A59" s="16"/>
      <c r="HB59" s="9"/>
    </row>
    <row r="60" spans="1:210">
      <c r="A60" s="16"/>
      <c r="HB60" s="9"/>
    </row>
    <row r="61" spans="1:210">
      <c r="A61" s="16"/>
      <c r="HB61" s="9"/>
    </row>
    <row r="62" spans="1:210">
      <c r="A62" s="16"/>
      <c r="HB62" s="9"/>
    </row>
    <row r="63" spans="1:210">
      <c r="A63" s="16"/>
      <c r="HB63" s="9"/>
    </row>
    <row r="64" spans="1:210">
      <c r="A64" s="16"/>
      <c r="HB64" s="9"/>
    </row>
    <row r="65" spans="1:210">
      <c r="A65" s="16"/>
      <c r="HB65" s="9"/>
    </row>
    <row r="66" spans="1:210">
      <c r="A66" s="16"/>
      <c r="HB66" s="9"/>
    </row>
    <row r="67" spans="1:210">
      <c r="A67" s="16"/>
      <c r="HB67" s="9"/>
    </row>
    <row r="68" spans="1:210">
      <c r="A68" s="16"/>
      <c r="HB68" s="9"/>
    </row>
    <row r="69" spans="1:210">
      <c r="A69" s="16"/>
      <c r="HB69" s="9"/>
    </row>
    <row r="70" spans="1:210">
      <c r="A70" s="16"/>
      <c r="HB70" s="9"/>
    </row>
    <row r="71" spans="1:210">
      <c r="A71" s="16"/>
      <c r="HB71" s="9"/>
    </row>
    <row r="72" spans="1:210">
      <c r="A72" s="16"/>
      <c r="HB72" s="9"/>
    </row>
    <row r="73" spans="1:210">
      <c r="A73" s="16"/>
      <c r="HB73" s="9"/>
    </row>
    <row r="74" spans="1:210">
      <c r="A74" s="16"/>
      <c r="HB74" s="9"/>
    </row>
    <row r="75" spans="1:210">
      <c r="A75" s="16"/>
      <c r="HB75" s="9"/>
    </row>
    <row r="76" spans="1:210">
      <c r="A76" s="16"/>
      <c r="HB76" s="9"/>
    </row>
    <row r="77" spans="1:210">
      <c r="A77" s="16"/>
      <c r="HB77" s="9"/>
    </row>
    <row r="78" spans="1:210">
      <c r="A78" s="16"/>
      <c r="HB78" s="9"/>
    </row>
    <row r="79" spans="1:210">
      <c r="A79" s="16"/>
      <c r="HB79" s="9"/>
    </row>
    <row r="80" spans="1:210">
      <c r="A80" s="16"/>
      <c r="HB80" s="9"/>
    </row>
    <row r="81" spans="1:210">
      <c r="A81" s="16"/>
      <c r="HB81" s="9"/>
    </row>
    <row r="82" spans="1:210">
      <c r="A82" s="16"/>
      <c r="HB82" s="9"/>
    </row>
    <row r="83" spans="1:210">
      <c r="A83" s="16"/>
      <c r="HB83" s="9"/>
    </row>
    <row r="84" spans="1:210">
      <c r="A84" s="16"/>
      <c r="HB84" s="9"/>
    </row>
    <row r="85" spans="1:210">
      <c r="A85" s="16"/>
      <c r="HB85" s="9"/>
    </row>
    <row r="86" spans="1:210">
      <c r="A86" s="16"/>
      <c r="HB86" s="9"/>
    </row>
    <row r="87" spans="1:210">
      <c r="A87" s="16"/>
      <c r="HB87" s="9"/>
    </row>
    <row r="88" spans="1:210">
      <c r="A88" s="16"/>
      <c r="HB88" s="9"/>
    </row>
    <row r="89" spans="1:210">
      <c r="A89" s="16"/>
      <c r="HB89" s="9"/>
    </row>
    <row r="90" spans="1:210">
      <c r="A90" s="16"/>
      <c r="HB90" s="9"/>
    </row>
    <row r="91" spans="1:210">
      <c r="A91" s="16"/>
      <c r="HB91" s="9"/>
    </row>
    <row r="92" spans="1:210">
      <c r="A92" s="16"/>
      <c r="HB92" s="9"/>
    </row>
    <row r="93" spans="1:210">
      <c r="A93" s="16"/>
      <c r="HB93" s="9"/>
    </row>
    <row r="94" spans="1:210">
      <c r="A94" s="16"/>
      <c r="HB94" s="9"/>
    </row>
    <row r="95" spans="1:210">
      <c r="A95" s="16"/>
      <c r="HB95" s="9"/>
    </row>
    <row r="96" spans="1:210">
      <c r="A96" s="16"/>
      <c r="HB96" s="9"/>
    </row>
    <row r="97" spans="1:210">
      <c r="A97" s="16"/>
      <c r="HB97" s="9"/>
    </row>
    <row r="98" spans="1:210">
      <c r="A98" s="16"/>
      <c r="HB98" s="9"/>
    </row>
    <row r="99" spans="1:210">
      <c r="A99" s="16"/>
      <c r="HB99" s="9"/>
    </row>
    <row r="100" spans="1:210">
      <c r="A100" s="16"/>
      <c r="HB100" s="9"/>
    </row>
    <row r="101" spans="1:210">
      <c r="A101" s="16"/>
      <c r="HB101" s="9"/>
    </row>
    <row r="102" spans="1:210">
      <c r="A102" s="16"/>
      <c r="HB102" s="9"/>
    </row>
    <row r="103" spans="1:210">
      <c r="A103" s="16"/>
      <c r="HB103" s="9"/>
    </row>
    <row r="104" spans="1:210">
      <c r="A104" s="16"/>
      <c r="HB104" s="9"/>
    </row>
    <row r="105" spans="1:210">
      <c r="A105" s="16"/>
      <c r="HB105" s="9"/>
    </row>
    <row r="106" spans="1:210">
      <c r="A106" s="16"/>
      <c r="HB106" s="9"/>
    </row>
    <row r="107" spans="1:210">
      <c r="A107" s="16"/>
      <c r="HB107" s="9"/>
    </row>
    <row r="108" spans="1:210">
      <c r="A108" s="16"/>
      <c r="HB108" s="9"/>
    </row>
    <row r="109" spans="1:210">
      <c r="A109" s="16"/>
      <c r="HB109" s="9"/>
    </row>
    <row r="110" spans="1:210">
      <c r="A110" s="16"/>
      <c r="HB110" s="9"/>
    </row>
    <row r="111" spans="1:210">
      <c r="A111" s="16"/>
      <c r="HB111" s="9"/>
    </row>
    <row r="112" spans="1:210">
      <c r="A112" s="16"/>
      <c r="HB112" s="9"/>
    </row>
    <row r="113" spans="1:210">
      <c r="A113" s="16"/>
      <c r="HB113" s="9"/>
    </row>
    <row r="114" spans="1:210">
      <c r="A114" s="16"/>
      <c r="HB114" s="9"/>
    </row>
    <row r="115" spans="1:210">
      <c r="A115" s="16"/>
      <c r="HB115" s="9"/>
    </row>
    <row r="116" spans="1:210">
      <c r="A116" s="16"/>
      <c r="HB116" s="9"/>
    </row>
    <row r="117" spans="1:210">
      <c r="A117" s="16"/>
      <c r="HB117" s="9"/>
    </row>
    <row r="118" spans="1:210">
      <c r="A118" s="16"/>
      <c r="HB118" s="9"/>
    </row>
    <row r="119" spans="1:210">
      <c r="A119" s="16"/>
      <c r="HB119" s="9"/>
    </row>
    <row r="120" spans="1:210">
      <c r="A120" s="16"/>
      <c r="HB120" s="9"/>
    </row>
    <row r="121" spans="1:210">
      <c r="A121" s="16"/>
      <c r="HB121" s="9"/>
    </row>
    <row r="122" spans="1:210">
      <c r="A122" s="16"/>
      <c r="HB122" s="9"/>
    </row>
    <row r="123" spans="1:210">
      <c r="A123" s="16"/>
      <c r="HB123" s="9"/>
    </row>
    <row r="124" spans="1:210">
      <c r="A124" s="16"/>
      <c r="HB124" s="9"/>
    </row>
    <row r="125" spans="1:210">
      <c r="A125" s="16"/>
      <c r="HB125" s="9"/>
    </row>
    <row r="126" spans="1:210">
      <c r="A126" s="16"/>
      <c r="HB126" s="9"/>
    </row>
    <row r="127" spans="1:210">
      <c r="A127" s="16"/>
      <c r="HB127" s="9"/>
    </row>
    <row r="128" spans="1:210">
      <c r="A128" s="16"/>
      <c r="HB128" s="9"/>
    </row>
    <row r="129" spans="1:210">
      <c r="A129" s="16"/>
      <c r="HB129" s="9"/>
    </row>
    <row r="130" spans="1:210">
      <c r="A130" s="16"/>
      <c r="HB130" s="9"/>
    </row>
    <row r="131" spans="1:210">
      <c r="A131" s="16"/>
      <c r="HB131" s="9"/>
    </row>
    <row r="132" spans="1:210">
      <c r="A132" s="16"/>
      <c r="HB132" s="9"/>
    </row>
    <row r="133" spans="1:210">
      <c r="A133" s="16"/>
      <c r="HB133" s="9"/>
    </row>
    <row r="134" spans="1:210">
      <c r="A134" s="16"/>
      <c r="HB134" s="9"/>
    </row>
    <row r="135" spans="1:210">
      <c r="A135" s="16"/>
      <c r="HB135" s="9"/>
    </row>
    <row r="136" spans="1:210">
      <c r="A136" s="16"/>
      <c r="HB136" s="9"/>
    </row>
    <row r="137" spans="1:210">
      <c r="A137" s="16"/>
      <c r="HB137" s="9"/>
    </row>
    <row r="138" spans="1:210">
      <c r="A138" s="16"/>
      <c r="HB138" s="9"/>
    </row>
    <row r="139" spans="1:210">
      <c r="A139" s="16"/>
      <c r="HB139" s="9"/>
    </row>
    <row r="140" spans="1:210">
      <c r="A140" s="16"/>
      <c r="HB140" s="9"/>
    </row>
    <row r="141" spans="1:210">
      <c r="A141" s="16"/>
      <c r="HB141" s="9"/>
    </row>
    <row r="142" spans="1:210">
      <c r="A142" s="16"/>
      <c r="HB142" s="9"/>
    </row>
    <row r="143" spans="1:210">
      <c r="A143" s="16"/>
      <c r="HB143" s="9"/>
    </row>
    <row r="144" spans="1:210">
      <c r="A144" s="16"/>
      <c r="HB144" s="9"/>
    </row>
    <row r="145" spans="1:210">
      <c r="A145" s="16"/>
      <c r="HB145" s="9"/>
    </row>
    <row r="146" spans="1:210">
      <c r="A146" s="16"/>
      <c r="HB146" s="9"/>
    </row>
    <row r="147" spans="1:210">
      <c r="A147" s="16"/>
      <c r="HB147" s="9"/>
    </row>
    <row r="148" spans="1:210">
      <c r="A148" s="16"/>
      <c r="HB148" s="9"/>
    </row>
    <row r="149" spans="1:210">
      <c r="A149" s="16"/>
      <c r="HB149" s="9"/>
    </row>
    <row r="150" spans="1:210">
      <c r="A150" s="16"/>
      <c r="HB150" s="9"/>
    </row>
    <row r="151" spans="1:210">
      <c r="A151" s="16"/>
      <c r="HB151" s="9"/>
    </row>
    <row r="152" spans="1:210">
      <c r="A152" s="16"/>
      <c r="HB152" s="9"/>
    </row>
    <row r="153" spans="1:210">
      <c r="A153" s="16"/>
      <c r="HB153" s="9"/>
    </row>
    <row r="154" spans="1:210">
      <c r="A154" s="16"/>
      <c r="HB154" s="9"/>
    </row>
    <row r="155" spans="1:210">
      <c r="A155" s="16"/>
      <c r="HB155" s="9"/>
    </row>
    <row r="156" spans="1:210">
      <c r="A156" s="16"/>
      <c r="HB156" s="9"/>
    </row>
    <row r="157" spans="1:210">
      <c r="A157" s="16"/>
      <c r="HB157" s="9"/>
    </row>
    <row r="158" spans="1:210">
      <c r="A158" s="16"/>
      <c r="HB158" s="9"/>
    </row>
    <row r="159" spans="1:210">
      <c r="A159" s="16"/>
      <c r="HB159" s="9"/>
    </row>
    <row r="160" spans="1:210">
      <c r="A160" s="16"/>
      <c r="HB160" s="9"/>
    </row>
    <row r="161" spans="1:210">
      <c r="A161" s="16"/>
      <c r="HB161" s="9"/>
    </row>
    <row r="162" spans="1:210">
      <c r="A162" s="16"/>
      <c r="HB162" s="9"/>
    </row>
    <row r="163" spans="1:210">
      <c r="A163" s="16"/>
      <c r="HB163" s="9"/>
    </row>
    <row r="164" spans="1:210">
      <c r="A164" s="16"/>
      <c r="HB164" s="9"/>
    </row>
    <row r="165" spans="1:210">
      <c r="A165" s="16"/>
      <c r="HB165" s="9"/>
    </row>
    <row r="166" spans="1:210">
      <c r="A166" s="16"/>
      <c r="HB166" s="9"/>
    </row>
    <row r="167" spans="1:210">
      <c r="A167" s="16"/>
      <c r="HB167" s="9"/>
    </row>
    <row r="168" spans="1:210">
      <c r="A168" s="16"/>
      <c r="HB168" s="9"/>
    </row>
    <row r="169" spans="1:210">
      <c r="A169" s="16"/>
      <c r="HB169" s="9"/>
    </row>
    <row r="170" spans="1:210">
      <c r="A170" s="16"/>
      <c r="HB170" s="9"/>
    </row>
    <row r="171" spans="1:210">
      <c r="A171" s="16"/>
      <c r="HB171" s="9"/>
    </row>
    <row r="172" spans="1:210">
      <c r="A172" s="16"/>
      <c r="HB172" s="9"/>
    </row>
    <row r="173" spans="1:210">
      <c r="A173" s="16"/>
      <c r="HB173" s="9"/>
    </row>
    <row r="174" spans="1:210">
      <c r="A174" s="16"/>
      <c r="HB174" s="9"/>
    </row>
    <row r="175" spans="1:210">
      <c r="A175" s="16"/>
      <c r="HB175" s="9"/>
    </row>
    <row r="176" spans="1:210">
      <c r="A176" s="16"/>
      <c r="HB176" s="9"/>
    </row>
    <row r="177" spans="1:210">
      <c r="A177" s="16"/>
      <c r="HB177" s="9"/>
    </row>
    <row r="178" spans="1:210">
      <c r="A178" s="16"/>
      <c r="HB178" s="9"/>
    </row>
    <row r="179" spans="1:210">
      <c r="A179" s="16"/>
      <c r="HB179" s="9"/>
    </row>
    <row r="180" spans="1:210">
      <c r="A180" s="16"/>
      <c r="HB180" s="9"/>
    </row>
    <row r="181" spans="1:210">
      <c r="A181" s="16"/>
      <c r="HB181" s="9"/>
    </row>
    <row r="182" spans="1:210">
      <c r="A182" s="16"/>
      <c r="HB182" s="9"/>
    </row>
    <row r="183" spans="1:210">
      <c r="A183" s="16"/>
      <c r="HB183" s="9"/>
    </row>
    <row r="184" spans="1:210">
      <c r="A184" s="16"/>
      <c r="HB184" s="9"/>
    </row>
    <row r="185" spans="1:210">
      <c r="A185" s="16"/>
      <c r="HB185" s="9"/>
    </row>
    <row r="186" spans="1:210">
      <c r="A186" s="16"/>
      <c r="HB186" s="9"/>
    </row>
    <row r="187" spans="1:210">
      <c r="A187" s="16"/>
      <c r="HB187" s="9"/>
    </row>
    <row r="188" spans="1:210">
      <c r="A188" s="16"/>
      <c r="HB188" s="9"/>
    </row>
    <row r="189" spans="1:210">
      <c r="A189" s="16"/>
      <c r="HB189" s="9"/>
    </row>
    <row r="190" spans="1:210">
      <c r="A190" s="16"/>
      <c r="HB190" s="9"/>
    </row>
    <row r="191" spans="1:210">
      <c r="A191" s="16"/>
      <c r="HB191" s="9"/>
    </row>
    <row r="192" spans="1:210">
      <c r="A192" s="16"/>
      <c r="HB192" s="9"/>
    </row>
    <row r="193" spans="1:210">
      <c r="A193" s="16"/>
      <c r="HB193" s="9"/>
    </row>
    <row r="194" spans="1:210">
      <c r="A194" s="16"/>
      <c r="HB194" s="9"/>
    </row>
    <row r="195" spans="1:210">
      <c r="A195" s="16"/>
      <c r="HB195" s="9"/>
    </row>
    <row r="196" spans="1:210">
      <c r="A196" s="16"/>
      <c r="HB196" s="9"/>
    </row>
    <row r="197" spans="1:210">
      <c r="A197" s="16"/>
      <c r="HB197" s="9"/>
    </row>
    <row r="198" spans="1:210">
      <c r="A198" s="16"/>
      <c r="HB198" s="9"/>
    </row>
    <row r="199" spans="1:210">
      <c r="A199" s="16"/>
      <c r="HB199" s="9"/>
    </row>
    <row r="200" spans="1:210">
      <c r="A200" s="16"/>
      <c r="HB200" s="9"/>
    </row>
    <row r="201" spans="1:210">
      <c r="A201" s="16"/>
      <c r="HB201" s="9"/>
    </row>
    <row r="202" spans="1:210">
      <c r="A202" s="16"/>
      <c r="HB202" s="9"/>
    </row>
    <row r="203" spans="1:210">
      <c r="A203" s="16"/>
      <c r="HB203" s="9"/>
    </row>
    <row r="204" spans="1:210">
      <c r="A204" s="16"/>
      <c r="HB204" s="9"/>
    </row>
    <row r="205" spans="1:210">
      <c r="A205" s="16"/>
      <c r="HB205" s="9"/>
    </row>
    <row r="206" spans="1:210">
      <c r="A206" s="16"/>
      <c r="HB206" s="9"/>
    </row>
    <row r="207" spans="1:210">
      <c r="A207" s="16"/>
      <c r="HB207" s="9"/>
    </row>
    <row r="208" spans="1:210">
      <c r="A208" s="16"/>
      <c r="HB208" s="9"/>
    </row>
    <row r="209" spans="1:210">
      <c r="A209" s="16"/>
      <c r="HB209" s="9"/>
    </row>
    <row r="210" spans="1:210">
      <c r="A210" s="16"/>
      <c r="HB210" s="9"/>
    </row>
    <row r="211" spans="1:210">
      <c r="A211" s="16"/>
      <c r="HB211" s="9"/>
    </row>
    <row r="212" spans="1:210">
      <c r="A212" s="16"/>
      <c r="HB212" s="9"/>
    </row>
    <row r="213" spans="1:210">
      <c r="A213" s="16"/>
      <c r="HB213" s="9"/>
    </row>
    <row r="214" spans="1:210">
      <c r="A214" s="16"/>
      <c r="HB214" s="9"/>
    </row>
    <row r="215" spans="1:210">
      <c r="A215" s="16"/>
      <c r="HB215" s="9"/>
    </row>
    <row r="216" spans="1:210">
      <c r="A216" s="16"/>
      <c r="HB216" s="9"/>
    </row>
    <row r="217" spans="1:210">
      <c r="A217" s="16"/>
      <c r="HB217" s="9"/>
    </row>
    <row r="218" spans="1:210">
      <c r="A218" s="16"/>
      <c r="HB218" s="9"/>
    </row>
    <row r="219" spans="1:210">
      <c r="A219" s="16"/>
      <c r="HB219" s="9"/>
    </row>
    <row r="220" spans="1:210">
      <c r="A220" s="16"/>
      <c r="HB220" s="9"/>
    </row>
    <row r="221" spans="1:210">
      <c r="A221" s="16"/>
      <c r="HB221" s="9"/>
    </row>
    <row r="222" spans="1:210">
      <c r="A222" s="16"/>
      <c r="HB222" s="9"/>
    </row>
    <row r="223" spans="1:210">
      <c r="A223" s="16"/>
      <c r="HB223" s="9"/>
    </row>
    <row r="224" spans="1:210">
      <c r="A224" s="16"/>
      <c r="HB224" s="9"/>
    </row>
    <row r="225" spans="1:210">
      <c r="A225" s="16"/>
      <c r="HB225" s="9"/>
    </row>
    <row r="226" spans="1:210">
      <c r="A226" s="16"/>
      <c r="HB226" s="9"/>
    </row>
    <row r="227" spans="1:210">
      <c r="A227" s="16"/>
      <c r="HB227" s="9"/>
    </row>
    <row r="228" spans="1:210">
      <c r="A228" s="16"/>
      <c r="HB228" s="9"/>
    </row>
    <row r="229" spans="1:210">
      <c r="A229" s="16"/>
      <c r="HB229" s="9"/>
    </row>
    <row r="230" spans="1:210">
      <c r="A230" s="16"/>
      <c r="HB230" s="9"/>
    </row>
    <row r="231" spans="1:210">
      <c r="A231" s="16"/>
      <c r="HB231" s="9"/>
    </row>
    <row r="232" spans="1:210">
      <c r="A232" s="16"/>
      <c r="HB232" s="9"/>
    </row>
    <row r="233" spans="1:210">
      <c r="A233" s="16"/>
      <c r="HB233" s="9"/>
    </row>
    <row r="234" spans="1:210">
      <c r="A234" s="16"/>
      <c r="HB234" s="9"/>
    </row>
    <row r="235" spans="1:210">
      <c r="A235" s="16"/>
      <c r="HB235" s="9"/>
    </row>
    <row r="236" spans="1:210">
      <c r="A236" s="16"/>
      <c r="HB236" s="9"/>
    </row>
    <row r="237" spans="1:210">
      <c r="A237" s="16"/>
      <c r="HB237" s="9"/>
    </row>
    <row r="238" spans="1:210">
      <c r="A238" s="16"/>
      <c r="HB238" s="9"/>
    </row>
    <row r="239" spans="1:210">
      <c r="A239" s="16"/>
      <c r="HB239" s="9"/>
    </row>
    <row r="240" spans="1:210">
      <c r="A240" s="16"/>
      <c r="HB240" s="9"/>
    </row>
    <row r="241" spans="1:210">
      <c r="A241" s="16"/>
      <c r="HB241" s="9"/>
    </row>
    <row r="242" spans="1:210">
      <c r="A242" s="16"/>
      <c r="HB242" s="9"/>
    </row>
    <row r="243" spans="1:210">
      <c r="A243" s="16"/>
      <c r="HB243" s="9"/>
    </row>
    <row r="244" spans="1:210">
      <c r="A244" s="16"/>
      <c r="HB244" s="9"/>
    </row>
    <row r="245" spans="1:210">
      <c r="A245" s="16"/>
      <c r="HB245" s="9"/>
    </row>
    <row r="246" spans="1:210">
      <c r="A246" s="16"/>
      <c r="HB246" s="9"/>
    </row>
    <row r="247" spans="1:210">
      <c r="A247" s="16"/>
      <c r="HB247" s="9"/>
    </row>
    <row r="248" spans="1:210">
      <c r="A248" s="16"/>
      <c r="HB248" s="9"/>
    </row>
    <row r="249" spans="1:210">
      <c r="A249" s="16"/>
      <c r="HB249" s="9"/>
    </row>
    <row r="250" spans="1:210">
      <c r="A250" s="16"/>
      <c r="HB250" s="9"/>
    </row>
    <row r="251" spans="1:210">
      <c r="A251" s="16"/>
      <c r="HB251" s="9"/>
    </row>
    <row r="252" spans="1:210">
      <c r="A252" s="16"/>
      <c r="HB252" s="9"/>
    </row>
    <row r="253" spans="1:210">
      <c r="A253" s="16"/>
      <c r="HB253" s="9"/>
    </row>
    <row r="254" spans="1:210">
      <c r="A254" s="16"/>
      <c r="HB254" s="9"/>
    </row>
    <row r="255" spans="1:210">
      <c r="A255" s="16"/>
      <c r="HB255" s="9"/>
    </row>
    <row r="256" spans="1:210">
      <c r="A256" s="16"/>
      <c r="HB256" s="9"/>
    </row>
    <row r="257" spans="1:210">
      <c r="A257" s="16"/>
      <c r="HB257" s="9"/>
    </row>
    <row r="258" spans="1:210">
      <c r="A258" s="16"/>
      <c r="HB258" s="9"/>
    </row>
    <row r="259" spans="1:210">
      <c r="A259" s="16"/>
      <c r="HB259" s="9"/>
    </row>
    <row r="260" spans="1:210">
      <c r="A260" s="16"/>
      <c r="HB260" s="9"/>
    </row>
    <row r="261" spans="1:210">
      <c r="A261" s="16"/>
      <c r="HB261" s="9"/>
    </row>
    <row r="262" spans="1:210">
      <c r="A262" s="16"/>
      <c r="HB262" s="9"/>
    </row>
    <row r="263" spans="1:210">
      <c r="A263" s="16"/>
      <c r="HB263" s="9"/>
    </row>
    <row r="264" spans="1:210">
      <c r="A264" s="16"/>
      <c r="HB264" s="9"/>
    </row>
    <row r="265" spans="1:210">
      <c r="A265" s="16"/>
      <c r="HB265" s="9"/>
    </row>
    <row r="266" spans="1:210">
      <c r="A266" s="16"/>
      <c r="HB266" s="9"/>
    </row>
    <row r="267" spans="1:210">
      <c r="A267" s="16"/>
      <c r="HB267" s="9"/>
    </row>
    <row r="268" spans="1:210">
      <c r="A268" s="16"/>
      <c r="HB268" s="9"/>
    </row>
    <row r="269" spans="1:210">
      <c r="A269" s="16"/>
      <c r="HB269" s="9"/>
    </row>
    <row r="270" spans="1:210">
      <c r="A270" s="16"/>
      <c r="HB270" s="9"/>
    </row>
    <row r="271" spans="1:210">
      <c r="A271" s="16"/>
      <c r="HB271" s="9"/>
    </row>
    <row r="272" spans="1:210">
      <c r="A272" s="16"/>
      <c r="HB272" s="9"/>
    </row>
    <row r="273" spans="1:210">
      <c r="A273" s="16"/>
      <c r="HB273" s="9"/>
    </row>
    <row r="274" spans="1:210">
      <c r="A274" s="16"/>
      <c r="HB274" s="9"/>
    </row>
    <row r="275" spans="1:210">
      <c r="A275" s="16"/>
      <c r="HB275" s="9"/>
    </row>
    <row r="276" spans="1:210">
      <c r="A276" s="16"/>
      <c r="HB276" s="9"/>
    </row>
    <row r="277" spans="1:210">
      <c r="A277" s="16"/>
      <c r="HB277" s="9"/>
    </row>
    <row r="278" spans="1:210">
      <c r="A278" s="16"/>
      <c r="HB278" s="9"/>
    </row>
    <row r="279" spans="1:210">
      <c r="A279" s="16"/>
      <c r="HB279" s="9"/>
    </row>
    <row r="280" spans="1:210">
      <c r="A280" s="16"/>
      <c r="HB280" s="9"/>
    </row>
    <row r="281" spans="1:210">
      <c r="A281" s="16"/>
      <c r="HB281" s="9"/>
    </row>
    <row r="282" spans="1:210">
      <c r="A282" s="16"/>
      <c r="HB282" s="9"/>
    </row>
    <row r="283" spans="1:210">
      <c r="A283" s="16"/>
      <c r="HB283" s="9"/>
    </row>
    <row r="284" spans="1:210">
      <c r="A284" s="16"/>
      <c r="HB284" s="9"/>
    </row>
    <row r="285" spans="1:210">
      <c r="A285" s="16"/>
      <c r="HB285" s="9"/>
    </row>
    <row r="286" spans="1:210">
      <c r="A286" s="16"/>
      <c r="HB286" s="9"/>
    </row>
    <row r="287" spans="1:210">
      <c r="A287" s="16"/>
      <c r="HB287" s="9"/>
    </row>
    <row r="288" spans="1:210">
      <c r="A288" s="16"/>
      <c r="HB288" s="9"/>
    </row>
    <row r="289" spans="1:210">
      <c r="A289" s="16"/>
      <c r="HB289" s="9"/>
    </row>
    <row r="290" spans="1:210">
      <c r="A290" s="16"/>
      <c r="HB290" s="9"/>
    </row>
    <row r="291" spans="1:210">
      <c r="A291" s="16"/>
      <c r="HB291" s="9"/>
    </row>
    <row r="292" spans="1:210">
      <c r="A292" s="16"/>
      <c r="HB292" s="9"/>
    </row>
    <row r="293" spans="1:210">
      <c r="A293" s="16"/>
      <c r="HB293" s="9"/>
    </row>
    <row r="294" spans="1:210">
      <c r="A294" s="16"/>
      <c r="HB294" s="9"/>
    </row>
    <row r="295" spans="1:210">
      <c r="A295" s="16"/>
      <c r="HB295" s="9"/>
    </row>
    <row r="296" spans="1:210">
      <c r="A296" s="16"/>
      <c r="HB296" s="9"/>
    </row>
    <row r="297" spans="1:210">
      <c r="A297" s="16"/>
      <c r="HB297" s="9"/>
    </row>
    <row r="298" spans="1:210">
      <c r="A298" s="16"/>
      <c r="HB298" s="9"/>
    </row>
    <row r="299" spans="1:210">
      <c r="A299" s="16"/>
      <c r="HB299" s="9"/>
    </row>
    <row r="300" spans="1:210">
      <c r="A300" s="16"/>
      <c r="HB300" s="9"/>
    </row>
    <row r="301" spans="1:210">
      <c r="A301" s="16"/>
      <c r="HB301" s="9"/>
    </row>
    <row r="302" spans="1:210">
      <c r="A302" s="16"/>
      <c r="HB302" s="9"/>
    </row>
    <row r="303" spans="1:210">
      <c r="A303" s="16"/>
      <c r="HB303" s="9"/>
    </row>
    <row r="304" spans="1:210">
      <c r="A304" s="16"/>
      <c r="HB304" s="9"/>
    </row>
    <row r="305" spans="1:210">
      <c r="A305" s="16"/>
      <c r="HB305" s="9"/>
    </row>
    <row r="306" spans="1:210">
      <c r="A306" s="16"/>
      <c r="HB306" s="9"/>
    </row>
    <row r="307" spans="1:210">
      <c r="A307" s="16"/>
      <c r="HB307" s="9"/>
    </row>
    <row r="308" spans="1:210">
      <c r="A308" s="16"/>
      <c r="HB308" s="9"/>
    </row>
    <row r="309" spans="1:210">
      <c r="A309" s="16"/>
      <c r="HB309" s="9"/>
    </row>
    <row r="310" spans="1:210">
      <c r="A310" s="16"/>
      <c r="HB310" s="9"/>
    </row>
    <row r="311" spans="1:210">
      <c r="A311" s="16"/>
      <c r="HB311" s="9"/>
    </row>
    <row r="312" spans="1:210">
      <c r="A312" s="16"/>
      <c r="HB312" s="9"/>
    </row>
    <row r="313" spans="1:210">
      <c r="A313" s="16"/>
      <c r="HB313" s="9"/>
    </row>
    <row r="314" spans="1:210">
      <c r="A314" s="16"/>
      <c r="HB314" s="9"/>
    </row>
    <row r="315" spans="1:210">
      <c r="A315" s="16"/>
      <c r="HB315" s="9"/>
    </row>
    <row r="316" spans="1:210">
      <c r="A316" s="16"/>
      <c r="HB316" s="9"/>
    </row>
    <row r="317" spans="1:210">
      <c r="A317" s="16"/>
      <c r="HB317" s="9"/>
    </row>
    <row r="318" spans="1:210">
      <c r="A318" s="16"/>
      <c r="HB318" s="9"/>
    </row>
    <row r="319" spans="1:210">
      <c r="A319" s="16"/>
      <c r="HB319" s="9"/>
    </row>
    <row r="320" spans="1:210">
      <c r="A320" s="16"/>
      <c r="HB320" s="9"/>
    </row>
    <row r="321" spans="1:210">
      <c r="A321" s="16"/>
      <c r="HB321" s="9"/>
    </row>
    <row r="322" spans="1:210">
      <c r="A322" s="16"/>
      <c r="HB322" s="9"/>
    </row>
    <row r="323" spans="1:210">
      <c r="A323" s="16"/>
      <c r="HB323" s="9"/>
    </row>
    <row r="324" spans="1:210">
      <c r="A324" s="16"/>
      <c r="HB324" s="9"/>
    </row>
    <row r="325" spans="1:210">
      <c r="A325" s="16"/>
      <c r="HB325" s="9"/>
    </row>
    <row r="326" spans="1:210">
      <c r="A326" s="16"/>
      <c r="HB326" s="9"/>
    </row>
    <row r="327" spans="1:210">
      <c r="A327" s="16"/>
      <c r="HB327" s="9"/>
    </row>
    <row r="328" spans="1:210">
      <c r="A328" s="16"/>
      <c r="HB328" s="9"/>
    </row>
    <row r="329" spans="1:210">
      <c r="A329" s="16"/>
      <c r="HB329" s="9"/>
    </row>
    <row r="330" spans="1:210">
      <c r="A330" s="16"/>
      <c r="HB330" s="9"/>
    </row>
    <row r="331" spans="1:210">
      <c r="A331" s="16"/>
      <c r="HB331" s="9"/>
    </row>
    <row r="332" spans="1:210">
      <c r="A332" s="16"/>
      <c r="HB332" s="9"/>
    </row>
    <row r="333" spans="1:210">
      <c r="A333" s="16"/>
      <c r="HB333" s="9"/>
    </row>
    <row r="334" spans="1:210">
      <c r="A334" s="16"/>
      <c r="HB334" s="9"/>
    </row>
    <row r="335" spans="1:210">
      <c r="A335" s="16"/>
      <c r="HB335" s="9"/>
    </row>
    <row r="336" spans="1:210">
      <c r="A336" s="16"/>
      <c r="HB336" s="9"/>
    </row>
    <row r="337" spans="1:210">
      <c r="A337" s="16"/>
      <c r="HB337" s="9"/>
    </row>
    <row r="338" spans="1:210">
      <c r="A338" s="16"/>
      <c r="HB338" s="9"/>
    </row>
    <row r="339" spans="1:210">
      <c r="A339" s="16"/>
      <c r="HB339" s="9"/>
    </row>
    <row r="340" spans="1:210">
      <c r="A340" s="16"/>
      <c r="HB340" s="9"/>
    </row>
    <row r="341" spans="1:210">
      <c r="A341" s="16"/>
      <c r="HB341" s="9"/>
    </row>
    <row r="342" spans="1:210">
      <c r="A342" s="16"/>
      <c r="HB342" s="9"/>
    </row>
    <row r="343" spans="1:210">
      <c r="A343" s="16"/>
      <c r="HB343" s="9"/>
    </row>
    <row r="344" spans="1:210">
      <c r="A344" s="16"/>
      <c r="HB344" s="9"/>
    </row>
    <row r="345" spans="1:210">
      <c r="A345" s="16"/>
      <c r="HB345" s="9"/>
    </row>
    <row r="346" spans="1:210">
      <c r="A346" s="16"/>
      <c r="HB346" s="9"/>
    </row>
    <row r="347" spans="1:210">
      <c r="A347" s="16"/>
      <c r="HB347" s="9"/>
    </row>
    <row r="348" spans="1:210">
      <c r="A348" s="16"/>
      <c r="HB348" s="9"/>
    </row>
    <row r="349" spans="1:210">
      <c r="A349" s="16"/>
      <c r="HB349" s="9"/>
    </row>
    <row r="350" spans="1:210">
      <c r="A350" s="16"/>
      <c r="HB350" s="9"/>
    </row>
    <row r="351" spans="1:210">
      <c r="A351" s="16"/>
      <c r="HB351" s="9"/>
    </row>
    <row r="352" spans="1:210">
      <c r="A352" s="16"/>
      <c r="HB352" s="9"/>
    </row>
    <row r="353" spans="1:210">
      <c r="A353" s="16"/>
      <c r="HB353" s="9"/>
    </row>
    <row r="354" spans="1:210">
      <c r="A354" s="16"/>
      <c r="HB354" s="9"/>
    </row>
    <row r="355" spans="1:210">
      <c r="A355" s="16"/>
      <c r="HB355" s="9"/>
    </row>
    <row r="356" spans="1:210">
      <c r="A356" s="16"/>
      <c r="HB356" s="9"/>
    </row>
    <row r="357" spans="1:210">
      <c r="A357" s="16"/>
      <c r="HB357" s="9"/>
    </row>
    <row r="358" spans="1:210">
      <c r="A358" s="16"/>
      <c r="HB358" s="9"/>
    </row>
    <row r="359" spans="1:210">
      <c r="A359" s="16"/>
      <c r="HB359" s="9"/>
    </row>
    <row r="360" spans="1:210">
      <c r="A360" s="16"/>
      <c r="HB360" s="9"/>
    </row>
    <row r="361" spans="1:210">
      <c r="A361" s="16"/>
      <c r="HB361" s="9"/>
    </row>
    <row r="362" spans="1:210">
      <c r="A362" s="16"/>
      <c r="HB362" s="9"/>
    </row>
    <row r="363" spans="1:210">
      <c r="A363" s="16"/>
      <c r="HB363" s="9"/>
    </row>
    <row r="364" spans="1:210">
      <c r="A364" s="16"/>
      <c r="HB364" s="9"/>
    </row>
    <row r="365" spans="1:210">
      <c r="A365" s="16"/>
      <c r="HB365" s="9"/>
    </row>
    <row r="366" spans="1:210">
      <c r="A366" s="16"/>
      <c r="HB366" s="9"/>
    </row>
    <row r="367" spans="1:210">
      <c r="A367" s="16"/>
      <c r="HB367" s="9"/>
    </row>
    <row r="368" spans="1:210">
      <c r="A368" s="16"/>
      <c r="HB368" s="9"/>
    </row>
    <row r="369" spans="1:210">
      <c r="A369" s="16"/>
      <c r="HB369" s="9"/>
    </row>
    <row r="370" spans="1:210">
      <c r="A370" s="16"/>
      <c r="HB370" s="9"/>
    </row>
    <row r="371" spans="1:210">
      <c r="A371" s="16"/>
      <c r="HB371" s="9"/>
    </row>
    <row r="372" spans="1:210">
      <c r="A372" s="16"/>
      <c r="HB372" s="9"/>
    </row>
    <row r="373" spans="1:210">
      <c r="A373" s="16"/>
      <c r="HB373" s="9"/>
    </row>
    <row r="374" spans="1:210">
      <c r="A374" s="16"/>
      <c r="HB374" s="9"/>
    </row>
    <row r="375" spans="1:210">
      <c r="A375" s="16"/>
      <c r="HB375" s="9"/>
    </row>
    <row r="376" spans="1:210">
      <c r="A376" s="16"/>
      <c r="HB376" s="9"/>
    </row>
    <row r="377" spans="1:210">
      <c r="A377" s="16"/>
      <c r="HB377" s="9"/>
    </row>
    <row r="378" spans="1:210">
      <c r="A378" s="16"/>
      <c r="HB378" s="9"/>
    </row>
    <row r="379" spans="1:210">
      <c r="A379" s="16"/>
      <c r="HB379" s="9"/>
    </row>
    <row r="380" spans="1:210">
      <c r="A380" s="16"/>
      <c r="HB380" s="9"/>
    </row>
    <row r="381" spans="1:210">
      <c r="A381" s="16"/>
      <c r="HB381" s="9"/>
    </row>
    <row r="382" spans="1:210">
      <c r="A382" s="16"/>
      <c r="HB382" s="9"/>
    </row>
    <row r="383" spans="1:210">
      <c r="A383" s="16"/>
      <c r="HB383" s="9"/>
    </row>
    <row r="384" spans="1:210">
      <c r="A384" s="16"/>
      <c r="HB384" s="9"/>
    </row>
    <row r="385" spans="1:210">
      <c r="A385" s="16"/>
      <c r="HB385" s="9"/>
    </row>
    <row r="386" spans="1:210">
      <c r="A386" s="16"/>
      <c r="HB386" s="9"/>
    </row>
    <row r="387" spans="1:210">
      <c r="A387" s="16"/>
      <c r="HB387" s="9"/>
    </row>
    <row r="388" spans="1:210">
      <c r="A388" s="16"/>
      <c r="HB388" s="9"/>
    </row>
    <row r="389" spans="1:210">
      <c r="A389" s="16"/>
      <c r="HB389" s="9"/>
    </row>
    <row r="390" spans="1:210">
      <c r="A390" s="16"/>
      <c r="HB390" s="9"/>
    </row>
    <row r="391" spans="1:210">
      <c r="A391" s="16"/>
      <c r="HB391" s="9"/>
    </row>
    <row r="392" spans="1:210">
      <c r="A392" s="16"/>
      <c r="HB392" s="9"/>
    </row>
    <row r="393" spans="1:210">
      <c r="A393" s="16"/>
      <c r="HB393" s="9"/>
    </row>
    <row r="394" spans="1:210">
      <c r="A394" s="16"/>
      <c r="HB394" s="9"/>
    </row>
    <row r="395" spans="1:210">
      <c r="A395" s="16"/>
      <c r="HB395" s="9"/>
    </row>
    <row r="396" spans="1:210">
      <c r="A396" s="16"/>
      <c r="HB396" s="9"/>
    </row>
    <row r="397" spans="1:210">
      <c r="A397" s="16"/>
      <c r="HB397" s="9"/>
    </row>
    <row r="398" spans="1:210">
      <c r="A398" s="16"/>
      <c r="HB398" s="9"/>
    </row>
    <row r="399" spans="1:210">
      <c r="A399" s="16"/>
      <c r="HB399" s="9"/>
    </row>
    <row r="400" spans="1:210">
      <c r="A400" s="16"/>
      <c r="HB400" s="9"/>
    </row>
    <row r="401" spans="1:210">
      <c r="A401" s="16"/>
      <c r="HB401" s="9"/>
    </row>
    <row r="402" spans="1:210">
      <c r="A402" s="16"/>
      <c r="HB402" s="9"/>
    </row>
    <row r="403" spans="1:210">
      <c r="A403" s="16"/>
      <c r="HB403" s="9"/>
    </row>
    <row r="404" spans="1:210">
      <c r="A404" s="16"/>
      <c r="HB404" s="9"/>
    </row>
    <row r="405" spans="1:210">
      <c r="A405" s="16"/>
      <c r="HB405" s="9"/>
    </row>
    <row r="406" spans="1:210">
      <c r="A406" s="16"/>
      <c r="HB406" s="9"/>
    </row>
    <row r="407" spans="1:210">
      <c r="A407" s="16"/>
      <c r="HB407" s="9"/>
    </row>
    <row r="408" spans="1:210">
      <c r="A408" s="16"/>
      <c r="HB408" s="9"/>
    </row>
    <row r="409" spans="1:210">
      <c r="A409" s="16"/>
      <c r="HB409" s="9"/>
    </row>
    <row r="410" spans="1:210">
      <c r="A410" s="16"/>
      <c r="HB410" s="9"/>
    </row>
    <row r="411" spans="1:210">
      <c r="A411" s="16"/>
      <c r="HB411" s="9"/>
    </row>
    <row r="412" spans="1:210">
      <c r="A412" s="16"/>
      <c r="HB412" s="9"/>
    </row>
    <row r="413" spans="1:210">
      <c r="A413" s="16"/>
      <c r="HB413" s="9"/>
    </row>
    <row r="414" spans="1:210">
      <c r="A414" s="16"/>
      <c r="HB414" s="9"/>
    </row>
    <row r="415" spans="1:210">
      <c r="A415" s="16"/>
      <c r="HB415" s="9"/>
    </row>
    <row r="416" spans="1:210">
      <c r="A416" s="16"/>
      <c r="HB416" s="9"/>
    </row>
    <row r="417" spans="1:210">
      <c r="A417" s="16"/>
      <c r="HB417" s="9"/>
    </row>
    <row r="418" spans="1:210">
      <c r="A418" s="16"/>
      <c r="HB418" s="9"/>
    </row>
    <row r="419" spans="1:210">
      <c r="A419" s="16"/>
      <c r="HB419" s="9"/>
    </row>
    <row r="420" spans="1:210">
      <c r="A420" s="16"/>
      <c r="HB420" s="9"/>
    </row>
    <row r="421" spans="1:210">
      <c r="A421" s="16"/>
      <c r="HB421" s="9"/>
    </row>
    <row r="422" spans="1:210">
      <c r="A422" s="16"/>
      <c r="HB422" s="9"/>
    </row>
    <row r="423" spans="1:210">
      <c r="A423" s="16"/>
      <c r="HB423" s="9"/>
    </row>
    <row r="424" spans="1:210">
      <c r="A424" s="16"/>
      <c r="HB424" s="9"/>
    </row>
    <row r="425" spans="1:210">
      <c r="A425" s="16"/>
      <c r="HB425" s="9"/>
    </row>
    <row r="426" spans="1:210">
      <c r="A426" s="16"/>
      <c r="HB426" s="9"/>
    </row>
    <row r="427" spans="1:210">
      <c r="A427" s="16"/>
      <c r="HB427" s="9"/>
    </row>
    <row r="428" spans="1:210">
      <c r="A428" s="16"/>
      <c r="HB428" s="9"/>
    </row>
    <row r="429" spans="1:210">
      <c r="A429" s="16"/>
      <c r="HB429" s="9"/>
    </row>
    <row r="430" spans="1:210">
      <c r="A430" s="16"/>
      <c r="HB430" s="9"/>
    </row>
    <row r="431" spans="1:210">
      <c r="A431" s="16"/>
      <c r="HB431" s="9"/>
    </row>
    <row r="432" spans="1:210">
      <c r="A432" s="16"/>
      <c r="HB432" s="9"/>
    </row>
    <row r="433" spans="1:210">
      <c r="A433" s="16"/>
      <c r="HB433" s="9"/>
    </row>
    <row r="434" spans="1:210">
      <c r="A434" s="16"/>
      <c r="HB434" s="9"/>
    </row>
    <row r="435" spans="1:210">
      <c r="A435" s="16"/>
      <c r="HB435" s="9"/>
    </row>
    <row r="436" spans="1:210">
      <c r="A436" s="16"/>
      <c r="HB436" s="9"/>
    </row>
    <row r="437" spans="1:210">
      <c r="A437" s="16"/>
      <c r="HB437" s="9"/>
    </row>
    <row r="438" spans="1:210">
      <c r="A438" s="16"/>
      <c r="HB438" s="9"/>
    </row>
    <row r="439" spans="1:210">
      <c r="A439" s="16"/>
      <c r="HB439" s="9"/>
    </row>
    <row r="440" spans="1:210">
      <c r="A440" s="16"/>
      <c r="HB440" s="9"/>
    </row>
    <row r="441" spans="1:210">
      <c r="A441" s="16"/>
      <c r="HB441" s="9"/>
    </row>
    <row r="442" spans="1:210">
      <c r="A442" s="16"/>
      <c r="HB442" s="9"/>
    </row>
    <row r="443" spans="1:210">
      <c r="A443" s="16"/>
      <c r="HB443" s="9"/>
    </row>
    <row r="444" spans="1:210">
      <c r="A444" s="16"/>
      <c r="HB444" s="9"/>
    </row>
    <row r="445" spans="1:210">
      <c r="A445" s="16"/>
      <c r="HB445" s="9"/>
    </row>
    <row r="446" spans="1:210">
      <c r="A446" s="16"/>
      <c r="HB446" s="9"/>
    </row>
    <row r="447" spans="1:210">
      <c r="A447" s="16"/>
      <c r="HB447" s="9"/>
    </row>
    <row r="448" spans="1:210">
      <c r="A448" s="16"/>
      <c r="HB448" s="9"/>
    </row>
    <row r="449" spans="1:210">
      <c r="A449" s="16"/>
      <c r="HB449" s="9"/>
    </row>
    <row r="450" spans="1:210">
      <c r="A450" s="16"/>
      <c r="HB450" s="9"/>
    </row>
    <row r="451" spans="1:210">
      <c r="A451" s="16"/>
      <c r="HB451" s="9"/>
    </row>
    <row r="452" spans="1:210">
      <c r="A452" s="16"/>
      <c r="HB452" s="9"/>
    </row>
    <row r="453" spans="1:210">
      <c r="A453" s="16"/>
      <c r="HB453" s="9"/>
    </row>
    <row r="454" spans="1:210">
      <c r="A454" s="16"/>
      <c r="HB454" s="9"/>
    </row>
    <row r="455" spans="1:210">
      <c r="A455" s="16"/>
      <c r="HB455" s="9"/>
    </row>
    <row r="456" spans="1:210">
      <c r="A456" s="16"/>
      <c r="HB456" s="9"/>
    </row>
    <row r="457" spans="1:210">
      <c r="A457" s="16"/>
      <c r="HB457" s="9"/>
    </row>
    <row r="458" spans="1:210">
      <c r="A458" s="16"/>
      <c r="HB458" s="9"/>
    </row>
    <row r="459" spans="1:210">
      <c r="A459" s="16"/>
      <c r="HB459" s="9"/>
    </row>
    <row r="460" spans="1:210">
      <c r="A460" s="16"/>
      <c r="HB460" s="9"/>
    </row>
    <row r="461" spans="1:210">
      <c r="A461" s="16"/>
      <c r="HB461" s="9"/>
    </row>
    <row r="462" spans="1:210">
      <c r="A462" s="16"/>
      <c r="HB462" s="9"/>
    </row>
    <row r="463" spans="1:210">
      <c r="A463" s="16"/>
      <c r="HB463" s="9"/>
    </row>
    <row r="464" spans="1:210">
      <c r="A464" s="16"/>
      <c r="HB464" s="9"/>
    </row>
    <row r="465" spans="1:210">
      <c r="A465" s="16"/>
      <c r="HB465" s="9"/>
    </row>
    <row r="466" spans="1:210">
      <c r="A466" s="16"/>
      <c r="HB466" s="9"/>
    </row>
    <row r="467" spans="1:210">
      <c r="A467" s="16"/>
      <c r="HB467" s="9"/>
    </row>
    <row r="468" spans="1:210">
      <c r="A468" s="16"/>
      <c r="HB468" s="9"/>
    </row>
    <row r="469" spans="1:210">
      <c r="A469" s="16"/>
      <c r="HB469" s="9"/>
    </row>
    <row r="470" spans="1:210">
      <c r="A470" s="16"/>
      <c r="HB470" s="9"/>
    </row>
    <row r="471" spans="1:210">
      <c r="A471" s="16"/>
      <c r="HB471" s="9"/>
    </row>
    <row r="472" spans="1:210">
      <c r="A472" s="16"/>
      <c r="HB472" s="9"/>
    </row>
    <row r="473" spans="1:210">
      <c r="A473" s="16"/>
      <c r="HB473" s="9"/>
    </row>
    <row r="474" spans="1:210">
      <c r="A474" s="16"/>
      <c r="HB474" s="9"/>
    </row>
    <row r="475" spans="1:210">
      <c r="A475" s="16"/>
      <c r="HB475" s="9"/>
    </row>
    <row r="476" spans="1:210">
      <c r="A476" s="16"/>
      <c r="HB476" s="9"/>
    </row>
    <row r="477" spans="1:210">
      <c r="A477" s="16"/>
      <c r="HB477" s="9"/>
    </row>
    <row r="478" spans="1:210">
      <c r="A478" s="16"/>
      <c r="HB478" s="9"/>
    </row>
    <row r="479" spans="1:210">
      <c r="A479" s="16"/>
      <c r="HB479" s="9"/>
    </row>
    <row r="480" spans="1:210">
      <c r="A480" s="16"/>
      <c r="HB480" s="9"/>
    </row>
    <row r="481" spans="1:210">
      <c r="A481" s="16"/>
      <c r="HB481" s="9"/>
    </row>
    <row r="482" spans="1:210">
      <c r="A482" s="16"/>
      <c r="HB482" s="9"/>
    </row>
    <row r="483" spans="1:210">
      <c r="A483" s="16"/>
      <c r="HB483" s="9"/>
    </row>
    <row r="484" spans="1:210">
      <c r="A484" s="16"/>
      <c r="HB484" s="9"/>
    </row>
    <row r="485" spans="1:210">
      <c r="A485" s="16"/>
      <c r="HB485" s="9"/>
    </row>
    <row r="486" spans="1:210">
      <c r="A486" s="16"/>
      <c r="HB486" s="9"/>
    </row>
    <row r="487" spans="1:210">
      <c r="A487" s="16"/>
      <c r="HB487" s="9"/>
    </row>
    <row r="488" spans="1:210">
      <c r="A488" s="16"/>
      <c r="HB488" s="9"/>
    </row>
    <row r="489" spans="1:210">
      <c r="A489" s="16"/>
      <c r="HB489" s="9"/>
    </row>
    <row r="490" spans="1:210">
      <c r="A490" s="16"/>
      <c r="HB490" s="9"/>
    </row>
    <row r="491" spans="1:210">
      <c r="A491" s="16"/>
      <c r="HB491" s="9"/>
    </row>
    <row r="492" spans="1:210">
      <c r="A492" s="16"/>
      <c r="HB492" s="9"/>
    </row>
    <row r="493" spans="1:210">
      <c r="A493" s="16"/>
      <c r="HB493" s="9"/>
    </row>
    <row r="494" spans="1:210">
      <c r="A494" s="16"/>
      <c r="HB494" s="9"/>
    </row>
    <row r="495" spans="1:210">
      <c r="A495" s="16"/>
      <c r="HB495" s="9"/>
    </row>
    <row r="496" spans="1:210">
      <c r="A496" s="16"/>
      <c r="HB496" s="9"/>
    </row>
    <row r="497" spans="1:210">
      <c r="A497" s="16"/>
      <c r="HB497" s="9"/>
    </row>
    <row r="498" spans="1:210">
      <c r="A498" s="16"/>
      <c r="HB498" s="9"/>
    </row>
    <row r="499" spans="1:210">
      <c r="A499" s="16"/>
      <c r="HB499" s="9"/>
    </row>
    <row r="500" spans="1:210">
      <c r="A500" s="16"/>
      <c r="HB500" s="9"/>
    </row>
    <row r="501" spans="1:210">
      <c r="A501" s="16"/>
      <c r="HB501" s="9"/>
    </row>
    <row r="502" spans="1:210">
      <c r="A502" s="16"/>
      <c r="HB502" s="9"/>
    </row>
    <row r="503" spans="1:210">
      <c r="A503" s="16"/>
      <c r="HB503" s="9"/>
    </row>
    <row r="504" spans="1:210">
      <c r="A504" s="16"/>
      <c r="HB504" s="9"/>
    </row>
    <row r="505" spans="1:210">
      <c r="A505" s="16"/>
      <c r="HB505" s="9"/>
    </row>
    <row r="506" spans="1:210">
      <c r="A506" s="16"/>
      <c r="HB506" s="9"/>
    </row>
    <row r="507" spans="1:210">
      <c r="A507" s="16"/>
      <c r="HB507" s="9"/>
    </row>
    <row r="508" spans="1:210">
      <c r="A508" s="16"/>
      <c r="HB508" s="9"/>
    </row>
    <row r="509" spans="1:210">
      <c r="A509" s="16"/>
      <c r="HB509" s="9"/>
    </row>
    <row r="510" spans="1:210">
      <c r="A510" s="16"/>
      <c r="HB510" s="9"/>
    </row>
    <row r="511" spans="1:210">
      <c r="A511" s="16"/>
      <c r="HB511" s="9"/>
    </row>
    <row r="512" spans="1:210">
      <c r="A512" s="16"/>
      <c r="HB512" s="9"/>
    </row>
    <row r="513" spans="1:210">
      <c r="A513" s="16"/>
      <c r="HB513" s="9"/>
    </row>
    <row r="514" spans="1:210">
      <c r="A514" s="16"/>
      <c r="HB514" s="9"/>
    </row>
    <row r="515" spans="1:210">
      <c r="A515" s="16"/>
      <c r="HB515" s="9"/>
    </row>
    <row r="516" spans="1:210">
      <c r="A516" s="16"/>
      <c r="HB516" s="9"/>
    </row>
    <row r="517" spans="1:210">
      <c r="A517" s="16"/>
      <c r="HB517" s="9"/>
    </row>
    <row r="518" spans="1:210">
      <c r="A518" s="16"/>
      <c r="HB518" s="9"/>
    </row>
    <row r="519" spans="1:210">
      <c r="A519" s="16"/>
      <c r="HB519" s="9"/>
    </row>
    <row r="520" spans="1:210">
      <c r="A520" s="16"/>
      <c r="HB520" s="9"/>
    </row>
    <row r="521" spans="1:210">
      <c r="A521" s="16"/>
      <c r="HB521" s="9"/>
    </row>
    <row r="522" spans="1:210">
      <c r="A522" s="16"/>
      <c r="HB522" s="9"/>
    </row>
    <row r="523" spans="1:210">
      <c r="A523" s="16"/>
      <c r="HB523" s="9"/>
    </row>
    <row r="524" spans="1:210">
      <c r="A524" s="16"/>
      <c r="HB524" s="9"/>
    </row>
    <row r="525" spans="1:210">
      <c r="A525" s="16"/>
      <c r="HB525" s="9"/>
    </row>
    <row r="526" spans="1:210">
      <c r="A526" s="16"/>
      <c r="HB526" s="9"/>
    </row>
    <row r="527" spans="1:210">
      <c r="A527" s="16"/>
      <c r="HB527" s="9"/>
    </row>
    <row r="528" spans="1:210">
      <c r="A528" s="16"/>
      <c r="HB528" s="9"/>
    </row>
    <row r="529" spans="1:210">
      <c r="A529" s="16"/>
      <c r="HB529" s="9"/>
    </row>
    <row r="530" spans="1:210">
      <c r="A530" s="16"/>
      <c r="HB530" s="9"/>
    </row>
    <row r="531" spans="1:210">
      <c r="A531" s="16"/>
      <c r="HB531" s="9"/>
    </row>
    <row r="532" spans="1:210">
      <c r="A532" s="16"/>
      <c r="HB532" s="9"/>
    </row>
    <row r="533" spans="1:210">
      <c r="A533" s="16"/>
      <c r="HB533" s="9"/>
    </row>
    <row r="534" spans="1:210">
      <c r="A534" s="16"/>
      <c r="HB534" s="9"/>
    </row>
    <row r="535" spans="1:210">
      <c r="A535" s="16"/>
      <c r="HB535" s="9"/>
    </row>
    <row r="536" spans="1:210">
      <c r="A536" s="16"/>
      <c r="HB536" s="9"/>
    </row>
    <row r="537" spans="1:210">
      <c r="A537" s="16"/>
      <c r="HB537" s="9"/>
    </row>
    <row r="538" spans="1:210">
      <c r="A538" s="16"/>
      <c r="HB538" s="9"/>
    </row>
    <row r="539" spans="1:210">
      <c r="A539" s="16"/>
      <c r="HB539" s="9"/>
    </row>
    <row r="540" spans="1:210">
      <c r="A540" s="16"/>
      <c r="HB540" s="9"/>
    </row>
    <row r="541" spans="1:210">
      <c r="A541" s="16"/>
      <c r="HB541" s="9"/>
    </row>
    <row r="542" spans="1:210">
      <c r="A542" s="16"/>
      <c r="HB542" s="9"/>
    </row>
    <row r="543" spans="1:210">
      <c r="A543" s="16"/>
      <c r="HB543" s="9"/>
    </row>
    <row r="544" spans="1:210">
      <c r="A544" s="16"/>
      <c r="HB544" s="9"/>
    </row>
    <row r="545" spans="1:210">
      <c r="A545" s="16"/>
      <c r="HB545" s="9"/>
    </row>
    <row r="546" spans="1:210">
      <c r="A546" s="16"/>
      <c r="HB546" s="9"/>
    </row>
    <row r="547" spans="1:210">
      <c r="A547" s="16"/>
      <c r="HB547" s="9"/>
    </row>
    <row r="548" spans="1:210">
      <c r="A548" s="16"/>
      <c r="HB548" s="9"/>
    </row>
    <row r="549" spans="1:210">
      <c r="A549" s="16"/>
      <c r="HB549" s="9"/>
    </row>
    <row r="550" spans="1:210">
      <c r="A550" s="16"/>
      <c r="HB550" s="9"/>
    </row>
    <row r="551" spans="1:210">
      <c r="A551" s="16"/>
      <c r="HB551" s="9"/>
    </row>
    <row r="552" spans="1:210">
      <c r="A552" s="16"/>
      <c r="HB552" s="9"/>
    </row>
    <row r="553" spans="1:210">
      <c r="A553" s="16"/>
      <c r="HB553" s="9"/>
    </row>
    <row r="554" spans="1:210">
      <c r="A554" s="16"/>
      <c r="HB554" s="9"/>
    </row>
    <row r="555" spans="1:210">
      <c r="A555" s="16"/>
      <c r="HB555" s="9"/>
    </row>
    <row r="556" spans="1:210">
      <c r="A556" s="16"/>
      <c r="HB556" s="9"/>
    </row>
    <row r="557" spans="1:210">
      <c r="A557" s="16"/>
      <c r="HB557" s="9"/>
    </row>
    <row r="558" spans="1:210">
      <c r="A558" s="16"/>
      <c r="HB558" s="9"/>
    </row>
    <row r="559" spans="1:210">
      <c r="A559" s="16"/>
      <c r="HB559" s="9"/>
    </row>
    <row r="560" spans="1:210">
      <c r="A560" s="16"/>
      <c r="HB560" s="9"/>
    </row>
    <row r="561" spans="1:210">
      <c r="A561" s="16"/>
      <c r="HB561" s="9"/>
    </row>
    <row r="562" spans="1:210">
      <c r="A562" s="16"/>
      <c r="HB562" s="9"/>
    </row>
    <row r="563" spans="1:210">
      <c r="A563" s="16"/>
      <c r="HB563" s="9"/>
    </row>
    <row r="564" spans="1:210">
      <c r="A564" s="16"/>
      <c r="HB564" s="9"/>
    </row>
    <row r="565" spans="1:210">
      <c r="A565" s="16"/>
      <c r="HB565" s="9"/>
    </row>
    <row r="566" spans="1:210">
      <c r="A566" s="16"/>
      <c r="HB566" s="9"/>
    </row>
    <row r="567" spans="1:210">
      <c r="A567" s="16"/>
      <c r="HB567" s="9"/>
    </row>
    <row r="568" spans="1:210">
      <c r="A568" s="16"/>
      <c r="HB568" s="9"/>
    </row>
    <row r="569" spans="1:210">
      <c r="A569" s="16"/>
      <c r="HB569" s="9"/>
    </row>
    <row r="570" spans="1:210">
      <c r="A570" s="16"/>
      <c r="HB570" s="9"/>
    </row>
    <row r="571" spans="1:210">
      <c r="A571" s="16"/>
      <c r="HB571" s="9"/>
    </row>
    <row r="572" spans="1:210">
      <c r="A572" s="16"/>
      <c r="HB572" s="9"/>
    </row>
    <row r="573" spans="1:210">
      <c r="A573" s="16"/>
      <c r="HB573" s="9"/>
    </row>
    <row r="574" spans="1:210">
      <c r="A574" s="16"/>
      <c r="HB574" s="9"/>
    </row>
    <row r="575" spans="1:210">
      <c r="A575" s="16"/>
      <c r="HB575" s="9"/>
    </row>
    <row r="576" spans="1:210">
      <c r="A576" s="16"/>
      <c r="HB576" s="9"/>
    </row>
    <row r="577" spans="1:210">
      <c r="A577" s="16"/>
      <c r="HB577" s="9"/>
    </row>
    <row r="578" spans="1:210">
      <c r="A578" s="16"/>
      <c r="HB578" s="9"/>
    </row>
    <row r="579" spans="1:210">
      <c r="A579" s="16"/>
      <c r="HB579" s="9"/>
    </row>
    <row r="580" spans="1:210">
      <c r="A580" s="16"/>
      <c r="HB580" s="9"/>
    </row>
    <row r="581" spans="1:210">
      <c r="A581" s="16"/>
      <c r="HB581" s="9"/>
    </row>
    <row r="582" spans="1:210">
      <c r="A582" s="16"/>
      <c r="HB582" s="9"/>
    </row>
    <row r="583" spans="1:210">
      <c r="A583" s="16"/>
      <c r="HB583" s="9"/>
    </row>
    <row r="584" spans="1:210">
      <c r="A584" s="16"/>
      <c r="HB584" s="9"/>
    </row>
    <row r="585" spans="1:210">
      <c r="A585" s="16"/>
      <c r="HB585" s="9"/>
    </row>
    <row r="586" spans="1:210">
      <c r="A586" s="16"/>
      <c r="HB586" s="9"/>
    </row>
    <row r="587" spans="1:210">
      <c r="A587" s="16"/>
      <c r="HB587" s="9"/>
    </row>
    <row r="588" spans="1:210">
      <c r="A588" s="16"/>
      <c r="HB588" s="9"/>
    </row>
    <row r="589" spans="1:210">
      <c r="A589" s="16"/>
      <c r="HB589" s="9"/>
    </row>
    <row r="590" spans="1:210">
      <c r="A590" s="16"/>
      <c r="HB590" s="9"/>
    </row>
    <row r="591" spans="1:210">
      <c r="A591" s="16"/>
      <c r="HB591" s="9"/>
    </row>
    <row r="592" spans="1:210">
      <c r="A592" s="16"/>
      <c r="HB592" s="9"/>
    </row>
    <row r="593" spans="1:210">
      <c r="A593" s="16"/>
      <c r="HB593" s="9"/>
    </row>
    <row r="594" spans="1:210">
      <c r="A594" s="16"/>
      <c r="HB594" s="9"/>
    </row>
    <row r="595" spans="1:210">
      <c r="A595" s="16"/>
      <c r="HB595" s="9"/>
    </row>
    <row r="596" spans="1:210">
      <c r="A596" s="16"/>
      <c r="HB596" s="9"/>
    </row>
    <row r="597" spans="1:210">
      <c r="A597" s="16"/>
      <c r="HB597" s="9"/>
    </row>
    <row r="598" spans="1:210">
      <c r="A598" s="16"/>
      <c r="HB598" s="9"/>
    </row>
    <row r="599" spans="1:210">
      <c r="A599" s="16"/>
      <c r="HB599" s="9"/>
    </row>
    <row r="600" spans="1:210">
      <c r="A600" s="16"/>
      <c r="HB600" s="9"/>
    </row>
    <row r="601" spans="1:210">
      <c r="A601" s="16"/>
      <c r="HB601" s="9"/>
    </row>
    <row r="602" spans="1:210">
      <c r="A602" s="16"/>
      <c r="HB602" s="9"/>
    </row>
    <row r="603" spans="1:210">
      <c r="A603" s="16"/>
      <c r="HB603" s="9"/>
    </row>
    <row r="604" spans="1:210">
      <c r="A604" s="16"/>
      <c r="HB604" s="9"/>
    </row>
    <row r="605" spans="1:210">
      <c r="A605" s="16"/>
      <c r="HB605" s="9"/>
    </row>
    <row r="606" spans="1:210">
      <c r="A606" s="16"/>
      <c r="HB606" s="9"/>
    </row>
    <row r="607" spans="1:210">
      <c r="A607" s="16"/>
      <c r="HB607" s="9"/>
    </row>
    <row r="608" spans="1:210">
      <c r="A608" s="16"/>
      <c r="HB608" s="9"/>
    </row>
    <row r="609" spans="1:210">
      <c r="A609" s="16"/>
      <c r="HB609" s="9"/>
    </row>
    <row r="610" spans="1:210">
      <c r="A610" s="16"/>
      <c r="HB610" s="9"/>
    </row>
    <row r="611" spans="1:210">
      <c r="A611" s="16"/>
      <c r="HB611" s="9"/>
    </row>
    <row r="612" spans="1:210">
      <c r="A612" s="16"/>
      <c r="HB612" s="9"/>
    </row>
    <row r="613" spans="1:210">
      <c r="A613" s="16"/>
      <c r="HB613" s="9"/>
    </row>
    <row r="614" spans="1:210">
      <c r="A614" s="16"/>
      <c r="HB614" s="9"/>
    </row>
    <row r="615" spans="1:210">
      <c r="A615" s="16"/>
      <c r="HB615" s="9"/>
    </row>
    <row r="616" spans="1:210">
      <c r="A616" s="16"/>
      <c r="HB616" s="9"/>
    </row>
    <row r="617" spans="1:210">
      <c r="A617" s="16"/>
      <c r="HB617" s="9"/>
    </row>
    <row r="618" spans="1:210">
      <c r="A618" s="16"/>
      <c r="HB618" s="9"/>
    </row>
    <row r="619" spans="1:210">
      <c r="A619" s="16"/>
      <c r="HB619" s="9"/>
    </row>
    <row r="620" spans="1:210">
      <c r="A620" s="16"/>
      <c r="HB620" s="9"/>
    </row>
    <row r="621" spans="1:210">
      <c r="A621" s="16"/>
      <c r="HB621" s="9"/>
    </row>
    <row r="622" spans="1:210">
      <c r="A622" s="16"/>
      <c r="HB622" s="9"/>
    </row>
    <row r="623" spans="1:210">
      <c r="A623" s="16"/>
      <c r="HB623" s="9"/>
    </row>
    <row r="624" spans="1:210">
      <c r="A624" s="16"/>
      <c r="HB624" s="9"/>
    </row>
    <row r="625" spans="1:210">
      <c r="A625" s="16"/>
      <c r="HB625" s="9"/>
    </row>
    <row r="626" spans="1:210">
      <c r="A626" s="16"/>
      <c r="HB626" s="9"/>
    </row>
    <row r="627" spans="1:210">
      <c r="A627" s="16"/>
      <c r="HB627" s="9"/>
    </row>
    <row r="628" spans="1:210">
      <c r="A628" s="16"/>
      <c r="HB628" s="9"/>
    </row>
    <row r="629" spans="1:210">
      <c r="A629" s="16"/>
      <c r="HB629" s="9"/>
    </row>
    <row r="630" spans="1:210">
      <c r="A630" s="16"/>
      <c r="HB630" s="9"/>
    </row>
    <row r="631" spans="1:210">
      <c r="A631" s="16"/>
      <c r="HB631" s="9"/>
    </row>
    <row r="632" spans="1:210">
      <c r="A632" s="16"/>
      <c r="HB632" s="9"/>
    </row>
    <row r="633" spans="1:210">
      <c r="A633" s="16"/>
      <c r="HB633" s="9"/>
    </row>
    <row r="634" spans="1:210">
      <c r="A634" s="16"/>
      <c r="HB634" s="9"/>
    </row>
    <row r="635" spans="1:210">
      <c r="A635" s="16"/>
      <c r="HB635" s="9"/>
    </row>
    <row r="636" spans="1:210">
      <c r="A636" s="16"/>
      <c r="HB636" s="9"/>
    </row>
    <row r="637" spans="1:210">
      <c r="A637" s="16"/>
      <c r="HB637" s="9"/>
    </row>
    <row r="638" spans="1:210">
      <c r="A638" s="16"/>
      <c r="HB638" s="9"/>
    </row>
    <row r="639" spans="1:210">
      <c r="A639" s="16"/>
      <c r="HB639" s="9"/>
    </row>
    <row r="640" spans="1:210">
      <c r="A640" s="16"/>
      <c r="HB640" s="9"/>
    </row>
    <row r="641" spans="1:210">
      <c r="A641" s="16"/>
      <c r="HB641" s="9"/>
    </row>
    <row r="642" spans="1:210">
      <c r="A642" s="16"/>
      <c r="HB642" s="9"/>
    </row>
    <row r="643" spans="1:210">
      <c r="A643" s="16"/>
      <c r="HB643" s="9"/>
    </row>
    <row r="644" spans="1:210">
      <c r="A644" s="16"/>
      <c r="HB644" s="9"/>
    </row>
    <row r="645" spans="1:210">
      <c r="A645" s="16"/>
      <c r="HB645" s="9"/>
    </row>
    <row r="646" spans="1:210">
      <c r="A646" s="16"/>
      <c r="HB646" s="9"/>
    </row>
    <row r="647" spans="1:210">
      <c r="A647" s="16"/>
      <c r="HB647" s="9"/>
    </row>
    <row r="648" spans="1:210">
      <c r="A648" s="16"/>
      <c r="HB648" s="9"/>
    </row>
    <row r="649" spans="1:210">
      <c r="A649" s="16"/>
      <c r="HB649" s="9"/>
    </row>
    <row r="650" spans="1:210">
      <c r="A650" s="16"/>
      <c r="HB650" s="9"/>
    </row>
    <row r="651" spans="1:210">
      <c r="A651" s="16"/>
      <c r="HB651" s="9"/>
    </row>
    <row r="652" spans="1:210">
      <c r="A652" s="16"/>
      <c r="HB652" s="9"/>
    </row>
    <row r="653" spans="1:210">
      <c r="A653" s="16"/>
      <c r="HB653" s="9"/>
    </row>
    <row r="654" spans="1:210">
      <c r="A654" s="16"/>
      <c r="HB654" s="9"/>
    </row>
    <row r="655" spans="1:210">
      <c r="A655" s="16"/>
      <c r="HB655" s="9"/>
    </row>
    <row r="656" spans="1:210">
      <c r="A656" s="16"/>
      <c r="HB656" s="9"/>
    </row>
    <row r="657" spans="1:210">
      <c r="A657" s="16"/>
      <c r="HB657" s="9"/>
    </row>
    <row r="658" spans="1:210">
      <c r="A658" s="16"/>
      <c r="HB658" s="9"/>
    </row>
    <row r="659" spans="1:210">
      <c r="A659" s="16"/>
      <c r="HB659" s="9"/>
    </row>
    <row r="660" spans="1:210">
      <c r="A660" s="16"/>
      <c r="HB660" s="9"/>
    </row>
    <row r="661" spans="1:210">
      <c r="A661" s="16"/>
      <c r="HB661" s="9"/>
    </row>
    <row r="662" spans="1:210">
      <c r="A662" s="16"/>
      <c r="HB662" s="9"/>
    </row>
    <row r="663" spans="1:210">
      <c r="A663" s="16"/>
      <c r="HB663" s="9"/>
    </row>
    <row r="664" spans="1:210">
      <c r="A664" s="16"/>
      <c r="HB664" s="9"/>
    </row>
    <row r="665" spans="1:210">
      <c r="A665" s="16"/>
      <c r="HB665" s="9"/>
    </row>
    <row r="666" spans="1:210">
      <c r="A666" s="16"/>
      <c r="HB666" s="9"/>
    </row>
    <row r="667" spans="1:210">
      <c r="A667" s="16"/>
      <c r="HB667" s="9"/>
    </row>
    <row r="668" spans="1:210">
      <c r="A668" s="16"/>
      <c r="HB668" s="9"/>
    </row>
    <row r="669" spans="1:210">
      <c r="A669" s="16"/>
      <c r="HB669" s="9"/>
    </row>
    <row r="670" spans="1:210">
      <c r="A670" s="16"/>
      <c r="HB670" s="9"/>
    </row>
    <row r="671" spans="1:210">
      <c r="A671" s="16"/>
      <c r="HB671" s="9"/>
    </row>
    <row r="672" spans="1:210">
      <c r="A672" s="16"/>
      <c r="HB672" s="9"/>
    </row>
    <row r="673" spans="1:210">
      <c r="A673" s="16"/>
      <c r="HB673" s="9"/>
    </row>
    <row r="674" spans="1:210">
      <c r="A674" s="16"/>
      <c r="HB674" s="9"/>
    </row>
    <row r="675" spans="1:210">
      <c r="A675" s="16"/>
      <c r="HB675" s="9"/>
    </row>
    <row r="676" spans="1:210">
      <c r="A676" s="16"/>
      <c r="HB676" s="9"/>
    </row>
    <row r="677" spans="1:210">
      <c r="A677" s="16"/>
      <c r="HB677" s="9"/>
    </row>
    <row r="678" spans="1:210">
      <c r="A678" s="16"/>
      <c r="HB678" s="9"/>
    </row>
    <row r="679" spans="1:210">
      <c r="A679" s="16"/>
      <c r="HB679" s="9"/>
    </row>
    <row r="680" spans="1:210">
      <c r="A680" s="16"/>
      <c r="HB680" s="9"/>
    </row>
    <row r="681" spans="1:210">
      <c r="A681" s="16"/>
      <c r="HB681" s="9"/>
    </row>
    <row r="682" spans="1:210">
      <c r="A682" s="16"/>
      <c r="HB682" s="9"/>
    </row>
    <row r="683" spans="1:210">
      <c r="A683" s="16"/>
      <c r="HB683" s="9"/>
    </row>
    <row r="684" spans="1:210">
      <c r="A684" s="16"/>
      <c r="HB684" s="9"/>
    </row>
    <row r="685" spans="1:210">
      <c r="A685" s="16"/>
      <c r="HB685" s="9"/>
    </row>
    <row r="686" spans="1:210">
      <c r="A686" s="16"/>
      <c r="HB686" s="9"/>
    </row>
    <row r="687" spans="1:210">
      <c r="A687" s="16"/>
      <c r="HB687" s="9"/>
    </row>
    <row r="688" spans="1:210">
      <c r="A688" s="16"/>
      <c r="HB688" s="9"/>
    </row>
    <row r="689" spans="1:210">
      <c r="A689" s="16"/>
      <c r="HB689" s="9"/>
    </row>
    <row r="690" spans="1:210">
      <c r="A690" s="16"/>
      <c r="HB690" s="9"/>
    </row>
    <row r="691" spans="1:210">
      <c r="A691" s="16"/>
      <c r="HB691" s="9"/>
    </row>
    <row r="692" spans="1:210">
      <c r="A692" s="16"/>
      <c r="HB692" s="9"/>
    </row>
    <row r="693" spans="1:210">
      <c r="A693" s="16"/>
      <c r="HB693" s="9"/>
    </row>
    <row r="694" spans="1:210">
      <c r="A694" s="16"/>
      <c r="HB694" s="9"/>
    </row>
    <row r="695" spans="1:210">
      <c r="A695" s="16"/>
      <c r="HB695" s="9"/>
    </row>
    <row r="696" spans="1:210">
      <c r="A696" s="16"/>
      <c r="HB696" s="9"/>
    </row>
    <row r="697" spans="1:210">
      <c r="A697" s="16"/>
      <c r="HB697" s="9"/>
    </row>
    <row r="698" spans="1:210">
      <c r="A698" s="16"/>
      <c r="HB698" s="9"/>
    </row>
    <row r="699" spans="1:210">
      <c r="A699" s="16"/>
      <c r="HB699" s="9"/>
    </row>
    <row r="700" spans="1:210">
      <c r="A700" s="16"/>
      <c r="HB700" s="9"/>
    </row>
    <row r="701" spans="1:210">
      <c r="A701" s="16"/>
      <c r="HB701" s="9"/>
    </row>
    <row r="702" spans="1:210">
      <c r="A702" s="16"/>
      <c r="HB702" s="9"/>
    </row>
    <row r="703" spans="1:210">
      <c r="A703" s="16"/>
      <c r="HB703" s="9"/>
    </row>
    <row r="704" spans="1:210">
      <c r="A704" s="16"/>
      <c r="HB704" s="9"/>
    </row>
    <row r="705" spans="1:210">
      <c r="A705" s="16"/>
      <c r="HB705" s="9"/>
    </row>
    <row r="706" spans="1:210">
      <c r="A706" s="16"/>
      <c r="HB706" s="9"/>
    </row>
    <row r="707" spans="1:210">
      <c r="A707" s="16"/>
      <c r="HB707" s="9"/>
    </row>
    <row r="708" spans="1:210">
      <c r="A708" s="16"/>
      <c r="HB708" s="9"/>
    </row>
    <row r="709" spans="1:210">
      <c r="A709" s="16"/>
      <c r="HB709" s="9"/>
    </row>
    <row r="710" spans="1:210">
      <c r="A710" s="16"/>
      <c r="HB710" s="9"/>
    </row>
    <row r="711" spans="1:210">
      <c r="A711" s="16"/>
      <c r="HB711" s="9"/>
    </row>
    <row r="712" spans="1:210">
      <c r="A712" s="16"/>
      <c r="HB712" s="9"/>
    </row>
    <row r="713" spans="1:210">
      <c r="A713" s="16"/>
      <c r="HB713" s="9"/>
    </row>
    <row r="714" spans="1:210">
      <c r="A714" s="16"/>
      <c r="HB714" s="9"/>
    </row>
    <row r="715" spans="1:210">
      <c r="A715" s="16"/>
      <c r="HB715" s="9"/>
    </row>
    <row r="716" spans="1:210">
      <c r="A716" s="16"/>
      <c r="HB716" s="9"/>
    </row>
    <row r="717" spans="1:210">
      <c r="A717" s="16"/>
      <c r="HB717" s="9"/>
    </row>
    <row r="718" spans="1:210">
      <c r="A718" s="16"/>
      <c r="HB718" s="9"/>
    </row>
    <row r="719" spans="1:210">
      <c r="A719" s="16"/>
      <c r="HB719" s="9"/>
    </row>
    <row r="720" spans="1:210">
      <c r="A720" s="16"/>
      <c r="HB720" s="9"/>
    </row>
    <row r="721" spans="1:210">
      <c r="A721" s="16"/>
      <c r="HB721" s="9"/>
    </row>
    <row r="722" spans="1:210">
      <c r="A722" s="16"/>
      <c r="HB722" s="9"/>
    </row>
    <row r="723" spans="1:210">
      <c r="A723" s="16"/>
      <c r="HB723" s="9"/>
    </row>
    <row r="724" spans="1:210">
      <c r="A724" s="16"/>
      <c r="HB724" s="9"/>
    </row>
    <row r="725" spans="1:210">
      <c r="A725" s="16"/>
      <c r="HB725" s="9"/>
    </row>
    <row r="726" spans="1:210">
      <c r="A726" s="16"/>
      <c r="HB726" s="9"/>
    </row>
    <row r="727" spans="1:210">
      <c r="A727" s="16"/>
      <c r="HB727" s="9"/>
    </row>
    <row r="728" spans="1:210">
      <c r="A728" s="16"/>
      <c r="HB728" s="9"/>
    </row>
    <row r="729" spans="1:210">
      <c r="A729" s="16"/>
      <c r="HB729" s="9"/>
    </row>
    <row r="730" spans="1:210">
      <c r="A730" s="16"/>
      <c r="HB730" s="9"/>
    </row>
    <row r="731" spans="1:210">
      <c r="A731" s="16"/>
      <c r="HB731" s="9"/>
    </row>
    <row r="732" spans="1:210">
      <c r="A732" s="16"/>
      <c r="HB732" s="9"/>
    </row>
    <row r="733" spans="1:210">
      <c r="A733" s="16"/>
      <c r="HB733" s="9"/>
    </row>
    <row r="734" spans="1:210">
      <c r="A734" s="16"/>
      <c r="HB734" s="9"/>
    </row>
    <row r="735" spans="1:210">
      <c r="A735" s="16"/>
      <c r="HB735" s="9"/>
    </row>
    <row r="736" spans="1:210">
      <c r="A736" s="16"/>
      <c r="HB736" s="9"/>
    </row>
    <row r="737" spans="1:210">
      <c r="A737" s="16"/>
      <c r="HB737" s="9"/>
    </row>
    <row r="738" spans="1:210">
      <c r="A738" s="16"/>
      <c r="HB738" s="9"/>
    </row>
    <row r="739" spans="1:210">
      <c r="A739" s="16"/>
      <c r="HB739" s="9"/>
    </row>
    <row r="740" spans="1:210">
      <c r="A740" s="16"/>
      <c r="HB740" s="9"/>
    </row>
    <row r="741" spans="1:210">
      <c r="A741" s="16"/>
      <c r="HB741" s="9"/>
    </row>
    <row r="742" spans="1:210">
      <c r="A742" s="16"/>
      <c r="HB742" s="9"/>
    </row>
    <row r="743" spans="1:210">
      <c r="A743" s="16"/>
      <c r="HB743" s="9"/>
    </row>
    <row r="744" spans="1:210">
      <c r="A744" s="16"/>
      <c r="HB744" s="9"/>
    </row>
    <row r="745" spans="1:210">
      <c r="A745" s="16"/>
      <c r="HB745" s="9"/>
    </row>
    <row r="746" spans="1:210">
      <c r="A746" s="16"/>
      <c r="HB746" s="9"/>
    </row>
    <row r="747" spans="1:210">
      <c r="A747" s="16"/>
      <c r="HB747" s="9"/>
    </row>
    <row r="748" spans="1:210">
      <c r="A748" s="16"/>
      <c r="HB748" s="9"/>
    </row>
    <row r="749" spans="1:210">
      <c r="A749" s="16"/>
      <c r="HB749" s="9"/>
    </row>
    <row r="750" spans="1:210">
      <c r="A750" s="16"/>
      <c r="HB750" s="9"/>
    </row>
    <row r="751" spans="1:210">
      <c r="A751" s="16"/>
      <c r="HB751" s="9"/>
    </row>
    <row r="752" spans="1:210">
      <c r="A752" s="16"/>
      <c r="HB752" s="9"/>
    </row>
    <row r="753" spans="1:210">
      <c r="A753" s="16"/>
      <c r="HB753" s="9"/>
    </row>
    <row r="754" spans="1:210">
      <c r="A754" s="16"/>
      <c r="HB754" s="9"/>
    </row>
    <row r="755" spans="1:210">
      <c r="A755" s="16"/>
      <c r="HB755" s="9"/>
    </row>
    <row r="756" spans="1:210">
      <c r="A756" s="16"/>
      <c r="HB756" s="9"/>
    </row>
    <row r="757" spans="1:210">
      <c r="A757" s="16"/>
      <c r="HB757" s="9"/>
    </row>
    <row r="758" spans="1:210">
      <c r="A758" s="16"/>
      <c r="HB758" s="9"/>
    </row>
    <row r="759" spans="1:210">
      <c r="A759" s="16"/>
      <c r="HB759" s="9"/>
    </row>
    <row r="760" spans="1:210">
      <c r="A760" s="16"/>
      <c r="HB760" s="9"/>
    </row>
    <row r="761" spans="1:210">
      <c r="A761" s="16"/>
      <c r="HB761" s="9"/>
    </row>
    <row r="762" spans="1:210">
      <c r="A762" s="16"/>
      <c r="HB762" s="9"/>
    </row>
    <row r="763" spans="1:210">
      <c r="A763" s="16"/>
      <c r="HB763" s="9"/>
    </row>
    <row r="764" spans="1:210">
      <c r="A764" s="16"/>
      <c r="HB764" s="9"/>
    </row>
    <row r="765" spans="1:210">
      <c r="A765" s="16"/>
      <c r="HB765" s="9"/>
    </row>
    <row r="766" spans="1:210">
      <c r="A766" s="16"/>
      <c r="HB766" s="9"/>
    </row>
    <row r="767" spans="1:210">
      <c r="A767" s="16"/>
      <c r="HB767" s="9"/>
    </row>
    <row r="768" spans="1:210">
      <c r="A768" s="16"/>
      <c r="HB768" s="9"/>
    </row>
    <row r="769" spans="1:210">
      <c r="A769" s="16"/>
      <c r="HB769" s="9"/>
    </row>
    <row r="770" spans="1:210">
      <c r="A770" s="16"/>
      <c r="HB770" s="9"/>
    </row>
    <row r="771" spans="1:210">
      <c r="A771" s="16"/>
      <c r="HB771" s="9"/>
    </row>
    <row r="772" spans="1:210">
      <c r="A772" s="16"/>
      <c r="HB772" s="9"/>
    </row>
    <row r="773" spans="1:210">
      <c r="A773" s="16"/>
      <c r="HB773" s="9"/>
    </row>
    <row r="774" spans="1:210">
      <c r="A774" s="16"/>
      <c r="HB774" s="9"/>
    </row>
    <row r="775" spans="1:210">
      <c r="A775" s="16"/>
      <c r="HB775" s="9"/>
    </row>
    <row r="776" spans="1:210">
      <c r="A776" s="16"/>
      <c r="HB776" s="9"/>
    </row>
    <row r="777" spans="1:210">
      <c r="A777" s="16"/>
      <c r="HB777" s="9"/>
    </row>
    <row r="778" spans="1:210">
      <c r="A778" s="16"/>
      <c r="HB778" s="9"/>
    </row>
    <row r="779" spans="1:210">
      <c r="A779" s="16"/>
      <c r="HB779" s="9"/>
    </row>
    <row r="780" spans="1:210">
      <c r="A780" s="16"/>
      <c r="HB780" s="9"/>
    </row>
    <row r="781" spans="1:210">
      <c r="A781" s="16"/>
      <c r="HB781" s="9"/>
    </row>
    <row r="782" spans="1:210">
      <c r="A782" s="16"/>
      <c r="HB782" s="9"/>
    </row>
    <row r="783" spans="1:210">
      <c r="A783" s="16"/>
      <c r="HB783" s="9"/>
    </row>
    <row r="784" spans="1:210">
      <c r="A784" s="16"/>
      <c r="HB784" s="9"/>
    </row>
    <row r="785" spans="1:210">
      <c r="A785" s="16"/>
      <c r="HB785" s="9"/>
    </row>
    <row r="786" spans="1:210">
      <c r="A786" s="16"/>
      <c r="HB786" s="9"/>
    </row>
    <row r="787" spans="1:210">
      <c r="A787" s="16"/>
      <c r="HB787" s="9"/>
    </row>
    <row r="788" spans="1:210">
      <c r="A788" s="16"/>
      <c r="HB788" s="9"/>
    </row>
    <row r="789" spans="1:210">
      <c r="A789" s="16"/>
      <c r="HB789" s="9"/>
    </row>
    <row r="790" spans="1:210">
      <c r="A790" s="16"/>
      <c r="HB790" s="9"/>
    </row>
    <row r="791" spans="1:210">
      <c r="A791" s="16"/>
      <c r="HB791" s="9"/>
    </row>
    <row r="792" spans="1:210">
      <c r="A792" s="16"/>
      <c r="HB792" s="9"/>
    </row>
    <row r="793" spans="1:210">
      <c r="A793" s="16"/>
      <c r="GU793" s="7"/>
      <c r="HB793" s="9"/>
    </row>
    <row r="794" spans="1:210">
      <c r="A794" s="16"/>
      <c r="GU794" s="15"/>
      <c r="HB794" s="9"/>
    </row>
    <row r="795" spans="1:210">
      <c r="A795" s="16"/>
      <c r="GU795" s="15"/>
      <c r="GV795" s="4"/>
      <c r="GW795" s="4"/>
      <c r="GX795" s="4"/>
      <c r="GY795" s="3"/>
      <c r="HB795" s="9"/>
    </row>
    <row r="796" spans="1:210">
      <c r="A796" s="16"/>
      <c r="GU796" s="15"/>
      <c r="GY796" s="9"/>
      <c r="HB796" s="9"/>
    </row>
    <row r="797" spans="1:210">
      <c r="A797" s="16"/>
      <c r="GU797" s="15"/>
      <c r="GY797" s="9"/>
      <c r="HB797" s="9"/>
    </row>
    <row r="798" spans="1:210">
      <c r="A798" s="16"/>
      <c r="GU798" s="15"/>
      <c r="GV798" s="12"/>
      <c r="GW798" s="12"/>
      <c r="GX798" s="12"/>
      <c r="GY798" s="10"/>
      <c r="HB798" s="9"/>
    </row>
    <row r="799" spans="1:210">
      <c r="A799" s="16"/>
      <c r="GU799" s="15"/>
      <c r="GY799" s="16"/>
      <c r="GZ799" s="3"/>
      <c r="HB799" s="9"/>
    </row>
    <row r="800" spans="1:210">
      <c r="A800" s="16"/>
      <c r="GU800" s="15"/>
      <c r="GY800" s="16"/>
      <c r="GZ800" s="9"/>
      <c r="HB800" s="9"/>
    </row>
    <row r="801" spans="1:210">
      <c r="A801" s="16"/>
      <c r="GU801" s="15"/>
      <c r="GY801" s="13"/>
      <c r="GZ801" s="1"/>
      <c r="HA801" s="8"/>
      <c r="HB801" s="11"/>
    </row>
    <row r="802" spans="1:210">
      <c r="A802" s="16"/>
      <c r="GU802" s="15"/>
      <c r="HB802" s="3"/>
    </row>
    <row r="803" spans="1:210">
      <c r="A803" s="16"/>
      <c r="GU803" s="15"/>
      <c r="HB803" s="9"/>
    </row>
    <row r="804" spans="1:210">
      <c r="A804" s="13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2"/>
      <c r="AX804" s="12"/>
      <c r="AY804" s="12"/>
      <c r="AZ804" s="12"/>
      <c r="BA804" s="12"/>
      <c r="BB804" s="12"/>
      <c r="BC804" s="12"/>
      <c r="BD804" s="12"/>
      <c r="BE804" s="12"/>
      <c r="BF804" s="12"/>
      <c r="BG804" s="12"/>
      <c r="BH804" s="12"/>
      <c r="BI804" s="12"/>
      <c r="BJ804" s="12"/>
      <c r="BK804" s="12"/>
      <c r="BL804" s="12"/>
      <c r="BM804" s="12"/>
      <c r="BN804" s="12"/>
      <c r="BO804" s="12"/>
      <c r="BP804" s="12"/>
      <c r="BQ804" s="12"/>
      <c r="BR804" s="12"/>
      <c r="BS804" s="12"/>
      <c r="BT804" s="12"/>
      <c r="BU804" s="12"/>
      <c r="BV804" s="12"/>
      <c r="BW804" s="12"/>
      <c r="BX804" s="12"/>
      <c r="BY804" s="12"/>
      <c r="BZ804" s="12"/>
      <c r="CA804" s="12"/>
      <c r="CB804" s="12"/>
      <c r="CC804" s="12"/>
      <c r="CD804" s="12"/>
      <c r="CE804" s="12"/>
      <c r="CF804" s="12"/>
      <c r="CG804" s="12"/>
      <c r="CH804" s="12"/>
      <c r="CI804" s="12"/>
      <c r="CJ804" s="12"/>
      <c r="CK804" s="12"/>
      <c r="CL804" s="12"/>
      <c r="CM804" s="12"/>
      <c r="CN804" s="12"/>
      <c r="CO804" s="12"/>
      <c r="CP804" s="12"/>
      <c r="CQ804" s="12"/>
      <c r="CR804" s="12"/>
      <c r="CS804" s="12"/>
      <c r="CT804" s="12"/>
      <c r="CU804" s="12"/>
      <c r="CV804" s="12"/>
      <c r="CW804" s="12"/>
      <c r="CX804" s="12"/>
      <c r="CY804" s="12"/>
      <c r="CZ804" s="12"/>
      <c r="DA804" s="12"/>
      <c r="DB804" s="12"/>
      <c r="DC804" s="12"/>
      <c r="DD804" s="12"/>
      <c r="DE804" s="12"/>
      <c r="DF804" s="12"/>
      <c r="DG804" s="12"/>
      <c r="DH804" s="12"/>
      <c r="DI804" s="12"/>
      <c r="DJ804" s="12"/>
      <c r="DK804" s="12"/>
      <c r="DL804" s="12"/>
      <c r="DM804" s="12"/>
      <c r="DN804" s="12"/>
      <c r="DO804" s="12"/>
      <c r="DP804" s="12"/>
      <c r="DQ804" s="12"/>
      <c r="DR804" s="12"/>
      <c r="DS804" s="12"/>
      <c r="DT804" s="12"/>
      <c r="DU804" s="12"/>
      <c r="DV804" s="12"/>
      <c r="DW804" s="12"/>
      <c r="DX804" s="12"/>
      <c r="DY804" s="12"/>
      <c r="DZ804" s="12"/>
      <c r="EA804" s="12"/>
      <c r="EB804" s="12"/>
      <c r="EC804" s="12"/>
      <c r="ED804" s="12"/>
      <c r="EE804" s="12"/>
      <c r="EF804" s="12"/>
      <c r="EG804" s="12"/>
      <c r="EH804" s="12"/>
      <c r="EI804" s="12"/>
      <c r="EJ804" s="12"/>
      <c r="EK804" s="12"/>
      <c r="EL804" s="12"/>
      <c r="EM804" s="12"/>
      <c r="EN804" s="12"/>
      <c r="EO804" s="12"/>
      <c r="EP804" s="12"/>
      <c r="EQ804" s="12"/>
      <c r="ER804" s="12"/>
      <c r="ES804" s="12"/>
      <c r="ET804" s="12"/>
      <c r="EU804" s="12"/>
      <c r="EV804" s="12"/>
      <c r="EW804" s="12"/>
      <c r="EX804" s="12"/>
      <c r="EY804" s="12"/>
      <c r="EZ804" s="12"/>
      <c r="FA804" s="12"/>
      <c r="FB804" s="12"/>
      <c r="FC804" s="12"/>
      <c r="FD804" s="12"/>
      <c r="FE804" s="12"/>
      <c r="FF804" s="12"/>
      <c r="FG804" s="12"/>
      <c r="FH804" s="12"/>
      <c r="FI804" s="12"/>
      <c r="FJ804" s="12"/>
      <c r="FK804" s="12"/>
      <c r="FL804" s="12"/>
      <c r="FM804" s="12"/>
      <c r="FN804" s="12"/>
      <c r="FO804" s="12"/>
      <c r="FP804" s="12"/>
      <c r="FQ804" s="12"/>
      <c r="FR804" s="12"/>
      <c r="FS804" s="12"/>
      <c r="FT804" s="12"/>
      <c r="FU804" s="12"/>
      <c r="FV804" s="12"/>
      <c r="FW804" s="12"/>
      <c r="FX804" s="12"/>
      <c r="FY804" s="12"/>
      <c r="FZ804" s="12"/>
      <c r="GA804" s="12"/>
      <c r="GB804" s="12"/>
      <c r="GC804" s="12"/>
      <c r="GD804" s="12"/>
      <c r="GE804" s="12"/>
      <c r="GF804" s="12"/>
      <c r="GG804" s="12"/>
      <c r="GH804" s="12"/>
      <c r="GI804" s="12"/>
      <c r="GJ804" s="12"/>
      <c r="GK804" s="12"/>
      <c r="GL804" s="12"/>
      <c r="GM804" s="12"/>
      <c r="GN804" s="12"/>
      <c r="GO804" s="12"/>
      <c r="GP804" s="12"/>
      <c r="GQ804" s="12"/>
      <c r="GR804" s="5"/>
      <c r="GS804" s="8"/>
      <c r="GT804" s="1"/>
      <c r="GU804" s="11"/>
      <c r="GV804" s="12"/>
      <c r="GW804" s="12"/>
      <c r="GX804" s="12"/>
      <c r="GY804" s="12"/>
      <c r="GZ804" s="12"/>
      <c r="HA804" s="12"/>
      <c r="HB804" s="10"/>
    </row>
    <row r="805" spans="1:210">
      <c r="GR805" s="16"/>
      <c r="GS805" s="5"/>
      <c r="GT805" s="1"/>
      <c r="GU805" s="15"/>
    </row>
    <row r="806" spans="1:210">
      <c r="GR806" s="16"/>
      <c r="GS806" s="15"/>
      <c r="GT806" s="9"/>
      <c r="GU806" s="15"/>
    </row>
    <row r="807" spans="1:210">
      <c r="GR807" s="16"/>
      <c r="GS807" s="15"/>
      <c r="GT807" s="9"/>
      <c r="GU807" s="15"/>
    </row>
    <row r="808" spans="1:210">
      <c r="GR808" s="16"/>
      <c r="GS808" s="11"/>
      <c r="GT808" s="10"/>
      <c r="GU808" s="15"/>
    </row>
    <row r="809" spans="1:210">
      <c r="GR809" s="13"/>
      <c r="GS809" s="10"/>
      <c r="GT809" s="10"/>
      <c r="GU809" s="15"/>
    </row>
    <row r="810" spans="1:210">
      <c r="GU810" s="15"/>
    </row>
    <row r="811" spans="1:210">
      <c r="GU811" s="15"/>
    </row>
    <row r="812" spans="1:210">
      <c r="GU812" s="15"/>
    </row>
    <row r="813" spans="1:210">
      <c r="GU813" s="15"/>
    </row>
    <row r="814" spans="1:210">
      <c r="GU814" s="11"/>
    </row>
  </sheetData>
  <mergeCells count="37">
    <mergeCell ref="E5:M9"/>
    <mergeCell ref="I24:J24"/>
    <mergeCell ref="B14:F15"/>
    <mergeCell ref="B16:F17"/>
    <mergeCell ref="A8:D8"/>
    <mergeCell ref="A20:A21"/>
    <mergeCell ref="A22:A23"/>
    <mergeCell ref="I22:J22"/>
    <mergeCell ref="I23:J23"/>
    <mergeCell ref="I20:J20"/>
    <mergeCell ref="I25:J25"/>
    <mergeCell ref="I26:J26"/>
    <mergeCell ref="I27:J27"/>
    <mergeCell ref="B20:F21"/>
    <mergeCell ref="B12:G12"/>
    <mergeCell ref="I13:J13"/>
    <mergeCell ref="A13:G13"/>
    <mergeCell ref="K20:O20"/>
    <mergeCell ref="I21:J21"/>
    <mergeCell ref="A14:A15"/>
    <mergeCell ref="A16:A17"/>
    <mergeCell ref="A18:A19"/>
    <mergeCell ref="A28:A29"/>
    <mergeCell ref="F4:J4"/>
    <mergeCell ref="B22:F23"/>
    <mergeCell ref="I12:M12"/>
    <mergeCell ref="L13:M13"/>
    <mergeCell ref="K13:K15"/>
    <mergeCell ref="B18:F19"/>
    <mergeCell ref="B28:F29"/>
    <mergeCell ref="G28:G29"/>
    <mergeCell ref="A24:A25"/>
    <mergeCell ref="B24:F25"/>
    <mergeCell ref="A26:A27"/>
    <mergeCell ref="B26:F27"/>
    <mergeCell ref="G26:G27"/>
    <mergeCell ref="G24:G25"/>
  </mergeCells>
  <phoneticPr fontId="0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tabColor rgb="FF00B0F0"/>
  </sheetPr>
  <dimension ref="A1:IV367"/>
  <sheetViews>
    <sheetView topLeftCell="A2" zoomScaleNormal="100" workbookViewId="0">
      <pane ySplit="3" topLeftCell="A5" activePane="bottomLeft" state="frozen"/>
      <selection activeCell="A2" sqref="A2"/>
      <selection pane="bottomLeft" activeCell="H10" sqref="H10"/>
    </sheetView>
  </sheetViews>
  <sheetFormatPr defaultColWidth="0" defaultRowHeight="15.75" zeroHeight="1"/>
  <cols>
    <col min="1" max="1" width="7.7109375" style="178" customWidth="1"/>
    <col min="2" max="2" width="43.7109375" style="24" customWidth="1"/>
    <col min="3" max="3" width="23.140625" style="74" customWidth="1"/>
    <col min="4" max="4" width="8.85546875" style="75" customWidth="1"/>
    <col min="5" max="5" width="10.42578125" style="76" customWidth="1"/>
    <col min="6" max="6" width="11.85546875" style="77" customWidth="1"/>
    <col min="7" max="7" width="10.85546875" style="78" customWidth="1"/>
    <col min="8" max="8" width="10.85546875" style="79" customWidth="1"/>
    <col min="9" max="9" width="14.85546875" style="80" customWidth="1"/>
    <col min="10" max="11" width="9.140625" style="32" hidden="1" customWidth="1"/>
    <col min="12" max="16384" width="0" style="32" hidden="1"/>
  </cols>
  <sheetData>
    <row r="1" spans="1:256" ht="28.5" hidden="1" customHeight="1">
      <c r="A1" s="174"/>
      <c r="C1" s="25"/>
      <c r="D1" s="26"/>
      <c r="E1" s="27"/>
      <c r="F1" s="28"/>
      <c r="G1" s="29"/>
      <c r="H1" s="30"/>
      <c r="I1" s="31"/>
    </row>
    <row r="2" spans="1:256" ht="15.95" customHeight="1">
      <c r="A2" s="265" t="s">
        <v>4</v>
      </c>
      <c r="B2" s="270"/>
      <c r="C2" s="271"/>
      <c r="D2" s="271"/>
      <c r="E2" s="263" t="s">
        <v>9</v>
      </c>
      <c r="F2" s="264"/>
      <c r="G2" s="274" t="s">
        <v>66</v>
      </c>
      <c r="H2" s="262" t="s">
        <v>8</v>
      </c>
      <c r="I2" s="262"/>
    </row>
    <row r="3" spans="1:256" ht="32.25" customHeight="1">
      <c r="A3" s="266"/>
      <c r="B3" s="272"/>
      <c r="C3" s="273"/>
      <c r="D3" s="273"/>
      <c r="E3" s="155" t="s">
        <v>3</v>
      </c>
      <c r="F3" s="156">
        <v>0</v>
      </c>
      <c r="G3" s="275"/>
      <c r="H3" s="33" t="s">
        <v>13</v>
      </c>
      <c r="I3" s="22" t="s">
        <v>7</v>
      </c>
    </row>
    <row r="4" spans="1:256" ht="40.5" customHeight="1" thickBot="1">
      <c r="A4" s="267"/>
      <c r="B4" s="268" t="s">
        <v>0</v>
      </c>
      <c r="C4" s="269"/>
      <c r="D4" s="157" t="s">
        <v>6</v>
      </c>
      <c r="E4" s="158" t="s">
        <v>1</v>
      </c>
      <c r="F4" s="159" t="s">
        <v>2</v>
      </c>
      <c r="G4" s="276"/>
      <c r="H4" s="34">
        <f>H5+H6+H7+H8+H9+H10+H11+H13+H14+H15+H16+H17+H18+H19+H21+H22+H23+H24+H25+H26+H27+H29+H30+H31+H32+H33+H34+H35+H37+H38+H39+H41+H42+H44+H45+H46+H47+H48+H49+H50+H52+H53+H54+H55+H56+H57+H58+H60+H61+H62+H63+H64+H65+H66+H67+H68+H69+H70+H71+H72+H73+H75+H76+H77+H78+H80+H81+H82+H83+H85+H86+H88+H89+H91+H92+H93+H94+H96+H97+H98</f>
        <v>0</v>
      </c>
      <c r="I4" s="35">
        <f>I5+I6+I7+I8+I9+I10+I11+I13+I14+I15+I16+I17+I18+I19+I21+I22+I23+I24+I25+I26+I27+I29+I30+I31+I32+I33+I34+I35+I37+I38+I39+I41+I42+I44+I45+I46+I47+I48+I49+I50+I52+I53+I54+I55+I56+I57+I58+I60+I61+I62+I63+I64+I65+I66+I67+I68+I69+I70+I71+I72+I73+I75+I76+I77+I78+I80+I81+I82+I83+I85+I86+I88+I89+I91+I92+I93+I94+I96+I97+I98</f>
        <v>0</v>
      </c>
    </row>
    <row r="5" spans="1:256" s="42" customFormat="1" ht="30.95" customHeight="1">
      <c r="A5" s="252" t="s">
        <v>48</v>
      </c>
      <c r="B5" s="253"/>
      <c r="C5" s="254"/>
      <c r="D5" s="36" t="s">
        <v>50</v>
      </c>
      <c r="E5" s="37">
        <v>100</v>
      </c>
      <c r="F5" s="38">
        <f t="shared" ref="F5:F66" si="0">E5-(E5*$F$3)</f>
        <v>100</v>
      </c>
      <c r="G5" s="39">
        <v>125</v>
      </c>
      <c r="H5" s="40"/>
      <c r="I5" s="41">
        <f t="shared" ref="I5:I11" si="1">F5*H5</f>
        <v>0</v>
      </c>
    </row>
    <row r="6" spans="1:256" ht="30.95" customHeight="1">
      <c r="A6" s="257" t="s">
        <v>49</v>
      </c>
      <c r="B6" s="258"/>
      <c r="C6" s="255"/>
      <c r="D6" s="43" t="s">
        <v>51</v>
      </c>
      <c r="E6" s="44">
        <v>300</v>
      </c>
      <c r="F6" s="38">
        <f t="shared" si="0"/>
        <v>300</v>
      </c>
      <c r="G6" s="45">
        <v>375</v>
      </c>
      <c r="H6" s="46"/>
      <c r="I6" s="47">
        <f t="shared" si="1"/>
        <v>0</v>
      </c>
    </row>
    <row r="7" spans="1:256" ht="30.95" customHeight="1">
      <c r="A7" s="257"/>
      <c r="B7" s="258"/>
      <c r="C7" s="255"/>
      <c r="D7" s="43" t="s">
        <v>52</v>
      </c>
      <c r="E7" s="44">
        <v>480</v>
      </c>
      <c r="F7" s="38">
        <f t="shared" si="0"/>
        <v>480</v>
      </c>
      <c r="G7" s="45">
        <v>600</v>
      </c>
      <c r="H7" s="40"/>
      <c r="I7" s="47">
        <f t="shared" si="1"/>
        <v>0</v>
      </c>
    </row>
    <row r="8" spans="1:256" ht="30.95" customHeight="1">
      <c r="A8" s="257"/>
      <c r="B8" s="258"/>
      <c r="C8" s="255"/>
      <c r="D8" s="43" t="s">
        <v>53</v>
      </c>
      <c r="E8" s="44">
        <v>900</v>
      </c>
      <c r="F8" s="38">
        <f t="shared" si="0"/>
        <v>900</v>
      </c>
      <c r="G8" s="45">
        <v>1125</v>
      </c>
      <c r="H8" s="49"/>
      <c r="I8" s="47">
        <f t="shared" si="1"/>
        <v>0</v>
      </c>
    </row>
    <row r="9" spans="1:256" ht="30.95" customHeight="1">
      <c r="A9" s="257"/>
      <c r="B9" s="258"/>
      <c r="C9" s="255"/>
      <c r="D9" s="43" t="s">
        <v>54</v>
      </c>
      <c r="E9" s="44">
        <v>1600</v>
      </c>
      <c r="F9" s="38">
        <f t="shared" si="0"/>
        <v>1600</v>
      </c>
      <c r="G9" s="45">
        <v>2000</v>
      </c>
      <c r="H9" s="46"/>
      <c r="I9" s="47">
        <f t="shared" si="1"/>
        <v>0</v>
      </c>
    </row>
    <row r="10" spans="1:256" ht="30.95" customHeight="1">
      <c r="A10" s="175"/>
      <c r="B10" s="258"/>
      <c r="C10" s="255"/>
      <c r="D10" s="171" t="s">
        <v>55</v>
      </c>
      <c r="E10" s="37">
        <v>2300</v>
      </c>
      <c r="F10" s="38">
        <f t="shared" si="0"/>
        <v>2300</v>
      </c>
      <c r="G10" s="172">
        <v>2875</v>
      </c>
      <c r="H10" s="173"/>
      <c r="I10" s="47">
        <f t="shared" si="1"/>
        <v>0</v>
      </c>
    </row>
    <row r="11" spans="1:256" s="55" customFormat="1" ht="30.95" customHeight="1" thickBot="1">
      <c r="A11" s="176">
        <v>1</v>
      </c>
      <c r="B11" s="258"/>
      <c r="C11" s="255"/>
      <c r="D11" s="50" t="s">
        <v>56</v>
      </c>
      <c r="E11" s="37">
        <v>3900</v>
      </c>
      <c r="F11" s="51">
        <f t="shared" si="0"/>
        <v>3900</v>
      </c>
      <c r="G11" s="52">
        <v>4875</v>
      </c>
      <c r="H11" s="53"/>
      <c r="I11" s="54">
        <f t="shared" si="1"/>
        <v>0</v>
      </c>
    </row>
    <row r="12" spans="1:256" s="169" customFormat="1" ht="6.95" customHeight="1" thickBot="1">
      <c r="A12" s="160"/>
      <c r="B12" s="161"/>
      <c r="C12" s="162"/>
      <c r="D12" s="163"/>
      <c r="E12" s="164"/>
      <c r="F12" s="165"/>
      <c r="G12" s="166"/>
      <c r="H12" s="167"/>
      <c r="I12" s="168"/>
    </row>
    <row r="13" spans="1:256" ht="30.95" customHeight="1">
      <c r="A13" s="252" t="s">
        <v>95</v>
      </c>
      <c r="B13" s="253"/>
      <c r="C13" s="255"/>
      <c r="D13" s="36" t="s">
        <v>50</v>
      </c>
      <c r="E13" s="39">
        <v>120</v>
      </c>
      <c r="F13" s="51">
        <f t="shared" si="0"/>
        <v>120</v>
      </c>
      <c r="G13" s="39">
        <v>150</v>
      </c>
      <c r="H13" s="40"/>
      <c r="I13" s="41">
        <f t="shared" ref="I13:I19" si="2">F13*H13</f>
        <v>0</v>
      </c>
    </row>
    <row r="14" spans="1:256" ht="30.95" customHeight="1">
      <c r="A14" s="257" t="s">
        <v>49</v>
      </c>
      <c r="B14" s="258"/>
      <c r="C14" s="255"/>
      <c r="D14" s="43" t="s">
        <v>51</v>
      </c>
      <c r="E14" s="45">
        <v>360</v>
      </c>
      <c r="F14" s="38">
        <f t="shared" si="0"/>
        <v>360</v>
      </c>
      <c r="G14" s="45">
        <v>450</v>
      </c>
      <c r="H14" s="46"/>
      <c r="I14" s="47">
        <f t="shared" si="2"/>
        <v>0</v>
      </c>
      <c r="J14" s="48" t="e">
        <f>I14*((#REF!*#REF!*E14)*0.000000001)</f>
        <v>#REF!</v>
      </c>
      <c r="K14" s="48" t="e">
        <f>#REF!*((#REF!*#REF!*F14)*0.000000001)</f>
        <v>#REF!</v>
      </c>
      <c r="L14" s="48" t="e">
        <f>J14*((#REF!*E14*G14)*0.000000001)</f>
        <v>#REF!</v>
      </c>
      <c r="M14" s="48" t="e">
        <f>K14*((#REF!*F14*H14)*0.000000001)</f>
        <v>#REF!</v>
      </c>
      <c r="N14" s="48" t="e">
        <f>L14*((E14*G14*I14)*0.000000001)</f>
        <v>#REF!</v>
      </c>
      <c r="O14" s="48" t="e">
        <f>M14*((F14*H14*#REF!)*0.000000001)</f>
        <v>#REF!</v>
      </c>
      <c r="P14" s="48" t="e">
        <f>N14*((G14*I14*J14)*0.000000001)</f>
        <v>#REF!</v>
      </c>
      <c r="Q14" s="48" t="e">
        <f>O14*((H14*#REF!*K14)*0.000000001)</f>
        <v>#REF!</v>
      </c>
      <c r="R14" s="48" t="e">
        <f>P14*((I14*J14*L14)*0.000000001)</f>
        <v>#REF!</v>
      </c>
      <c r="S14" s="48" t="e">
        <f>Q14*((#REF!*K14*M14)*0.000000001)</f>
        <v>#REF!</v>
      </c>
      <c r="T14" s="48" t="e">
        <f t="shared" ref="T14:BU14" si="3">R14*((J14*L14*N14)*0.000000001)</f>
        <v>#REF!</v>
      </c>
      <c r="U14" s="48" t="e">
        <f t="shared" si="3"/>
        <v>#REF!</v>
      </c>
      <c r="V14" s="48" t="e">
        <f t="shared" si="3"/>
        <v>#REF!</v>
      </c>
      <c r="W14" s="48" t="e">
        <f t="shared" si="3"/>
        <v>#REF!</v>
      </c>
      <c r="X14" s="48" t="e">
        <f t="shared" si="3"/>
        <v>#REF!</v>
      </c>
      <c r="Y14" s="48" t="e">
        <f t="shared" si="3"/>
        <v>#REF!</v>
      </c>
      <c r="Z14" s="48" t="e">
        <f t="shared" si="3"/>
        <v>#REF!</v>
      </c>
      <c r="AA14" s="48" t="e">
        <f t="shared" si="3"/>
        <v>#REF!</v>
      </c>
      <c r="AB14" s="48" t="e">
        <f t="shared" si="3"/>
        <v>#REF!</v>
      </c>
      <c r="AC14" s="48" t="e">
        <f t="shared" si="3"/>
        <v>#REF!</v>
      </c>
      <c r="AD14" s="48" t="e">
        <f t="shared" si="3"/>
        <v>#REF!</v>
      </c>
      <c r="AE14" s="48" t="e">
        <f t="shared" si="3"/>
        <v>#REF!</v>
      </c>
      <c r="AF14" s="48" t="e">
        <f t="shared" si="3"/>
        <v>#REF!</v>
      </c>
      <c r="AG14" s="48" t="e">
        <f t="shared" si="3"/>
        <v>#REF!</v>
      </c>
      <c r="AH14" s="48" t="e">
        <f t="shared" si="3"/>
        <v>#REF!</v>
      </c>
      <c r="AI14" s="48" t="e">
        <f t="shared" si="3"/>
        <v>#REF!</v>
      </c>
      <c r="AJ14" s="48" t="e">
        <f t="shared" si="3"/>
        <v>#REF!</v>
      </c>
      <c r="AK14" s="48" t="e">
        <f t="shared" si="3"/>
        <v>#REF!</v>
      </c>
      <c r="AL14" s="48" t="e">
        <f t="shared" si="3"/>
        <v>#REF!</v>
      </c>
      <c r="AM14" s="48" t="e">
        <f t="shared" si="3"/>
        <v>#REF!</v>
      </c>
      <c r="AN14" s="48" t="e">
        <f t="shared" si="3"/>
        <v>#REF!</v>
      </c>
      <c r="AO14" s="48" t="e">
        <f t="shared" si="3"/>
        <v>#REF!</v>
      </c>
      <c r="AP14" s="48" t="e">
        <f t="shared" si="3"/>
        <v>#REF!</v>
      </c>
      <c r="AQ14" s="48" t="e">
        <f t="shared" si="3"/>
        <v>#REF!</v>
      </c>
      <c r="AR14" s="48" t="e">
        <f t="shared" si="3"/>
        <v>#REF!</v>
      </c>
      <c r="AS14" s="48" t="e">
        <f t="shared" si="3"/>
        <v>#REF!</v>
      </c>
      <c r="AT14" s="48" t="e">
        <f t="shared" si="3"/>
        <v>#REF!</v>
      </c>
      <c r="AU14" s="48" t="e">
        <f t="shared" si="3"/>
        <v>#REF!</v>
      </c>
      <c r="AV14" s="48" t="e">
        <f t="shared" si="3"/>
        <v>#REF!</v>
      </c>
      <c r="AW14" s="48" t="e">
        <f t="shared" si="3"/>
        <v>#REF!</v>
      </c>
      <c r="AX14" s="48" t="e">
        <f t="shared" si="3"/>
        <v>#REF!</v>
      </c>
      <c r="AY14" s="48" t="e">
        <f t="shared" si="3"/>
        <v>#REF!</v>
      </c>
      <c r="AZ14" s="48" t="e">
        <f t="shared" si="3"/>
        <v>#REF!</v>
      </c>
      <c r="BA14" s="48" t="e">
        <f t="shared" si="3"/>
        <v>#REF!</v>
      </c>
      <c r="BB14" s="48" t="e">
        <f t="shared" si="3"/>
        <v>#REF!</v>
      </c>
      <c r="BC14" s="48" t="e">
        <f t="shared" si="3"/>
        <v>#REF!</v>
      </c>
      <c r="BD14" s="48" t="e">
        <f t="shared" si="3"/>
        <v>#REF!</v>
      </c>
      <c r="BE14" s="48" t="e">
        <f t="shared" si="3"/>
        <v>#REF!</v>
      </c>
      <c r="BF14" s="48" t="e">
        <f t="shared" si="3"/>
        <v>#REF!</v>
      </c>
      <c r="BG14" s="48" t="e">
        <f t="shared" si="3"/>
        <v>#REF!</v>
      </c>
      <c r="BH14" s="48" t="e">
        <f t="shared" si="3"/>
        <v>#REF!</v>
      </c>
      <c r="BI14" s="48" t="e">
        <f t="shared" si="3"/>
        <v>#REF!</v>
      </c>
      <c r="BJ14" s="48" t="e">
        <f t="shared" si="3"/>
        <v>#REF!</v>
      </c>
      <c r="BK14" s="48" t="e">
        <f t="shared" si="3"/>
        <v>#REF!</v>
      </c>
      <c r="BL14" s="48" t="e">
        <f t="shared" si="3"/>
        <v>#REF!</v>
      </c>
      <c r="BM14" s="48" t="e">
        <f t="shared" si="3"/>
        <v>#REF!</v>
      </c>
      <c r="BN14" s="48" t="e">
        <f t="shared" si="3"/>
        <v>#REF!</v>
      </c>
      <c r="BO14" s="48" t="e">
        <f t="shared" si="3"/>
        <v>#REF!</v>
      </c>
      <c r="BP14" s="48" t="e">
        <f t="shared" si="3"/>
        <v>#REF!</v>
      </c>
      <c r="BQ14" s="48" t="e">
        <f t="shared" si="3"/>
        <v>#REF!</v>
      </c>
      <c r="BR14" s="48" t="e">
        <f t="shared" si="3"/>
        <v>#REF!</v>
      </c>
      <c r="BS14" s="48" t="e">
        <f t="shared" si="3"/>
        <v>#REF!</v>
      </c>
      <c r="BT14" s="48" t="e">
        <f t="shared" si="3"/>
        <v>#REF!</v>
      </c>
      <c r="BU14" s="48" t="e">
        <f t="shared" si="3"/>
        <v>#REF!</v>
      </c>
      <c r="BV14" s="48" t="e">
        <f t="shared" ref="BV14:EG14" si="4">BT14*((BL14*BN14*BP14)*0.000000001)</f>
        <v>#REF!</v>
      </c>
      <c r="BW14" s="48" t="e">
        <f t="shared" si="4"/>
        <v>#REF!</v>
      </c>
      <c r="BX14" s="48" t="e">
        <f t="shared" si="4"/>
        <v>#REF!</v>
      </c>
      <c r="BY14" s="48" t="e">
        <f t="shared" si="4"/>
        <v>#REF!</v>
      </c>
      <c r="BZ14" s="48" t="e">
        <f t="shared" si="4"/>
        <v>#REF!</v>
      </c>
      <c r="CA14" s="48" t="e">
        <f t="shared" si="4"/>
        <v>#REF!</v>
      </c>
      <c r="CB14" s="48" t="e">
        <f t="shared" si="4"/>
        <v>#REF!</v>
      </c>
      <c r="CC14" s="48" t="e">
        <f t="shared" si="4"/>
        <v>#REF!</v>
      </c>
      <c r="CD14" s="48" t="e">
        <f t="shared" si="4"/>
        <v>#REF!</v>
      </c>
      <c r="CE14" s="48" t="e">
        <f t="shared" si="4"/>
        <v>#REF!</v>
      </c>
      <c r="CF14" s="48" t="e">
        <f t="shared" si="4"/>
        <v>#REF!</v>
      </c>
      <c r="CG14" s="48" t="e">
        <f t="shared" si="4"/>
        <v>#REF!</v>
      </c>
      <c r="CH14" s="48" t="e">
        <f t="shared" si="4"/>
        <v>#REF!</v>
      </c>
      <c r="CI14" s="48" t="e">
        <f t="shared" si="4"/>
        <v>#REF!</v>
      </c>
      <c r="CJ14" s="48" t="e">
        <f t="shared" si="4"/>
        <v>#REF!</v>
      </c>
      <c r="CK14" s="48" t="e">
        <f t="shared" si="4"/>
        <v>#REF!</v>
      </c>
      <c r="CL14" s="48" t="e">
        <f t="shared" si="4"/>
        <v>#REF!</v>
      </c>
      <c r="CM14" s="48" t="e">
        <f t="shared" si="4"/>
        <v>#REF!</v>
      </c>
      <c r="CN14" s="48" t="e">
        <f t="shared" si="4"/>
        <v>#REF!</v>
      </c>
      <c r="CO14" s="48" t="e">
        <f t="shared" si="4"/>
        <v>#REF!</v>
      </c>
      <c r="CP14" s="48" t="e">
        <f t="shared" si="4"/>
        <v>#REF!</v>
      </c>
      <c r="CQ14" s="48" t="e">
        <f t="shared" si="4"/>
        <v>#REF!</v>
      </c>
      <c r="CR14" s="48" t="e">
        <f t="shared" si="4"/>
        <v>#REF!</v>
      </c>
      <c r="CS14" s="48" t="e">
        <f t="shared" si="4"/>
        <v>#REF!</v>
      </c>
      <c r="CT14" s="48" t="e">
        <f t="shared" si="4"/>
        <v>#REF!</v>
      </c>
      <c r="CU14" s="48" t="e">
        <f t="shared" si="4"/>
        <v>#REF!</v>
      </c>
      <c r="CV14" s="48" t="e">
        <f t="shared" si="4"/>
        <v>#REF!</v>
      </c>
      <c r="CW14" s="48" t="e">
        <f t="shared" si="4"/>
        <v>#REF!</v>
      </c>
      <c r="CX14" s="48" t="e">
        <f t="shared" si="4"/>
        <v>#REF!</v>
      </c>
      <c r="CY14" s="48" t="e">
        <f t="shared" si="4"/>
        <v>#REF!</v>
      </c>
      <c r="CZ14" s="48" t="e">
        <f t="shared" si="4"/>
        <v>#REF!</v>
      </c>
      <c r="DA14" s="48" t="e">
        <f t="shared" si="4"/>
        <v>#REF!</v>
      </c>
      <c r="DB14" s="48" t="e">
        <f t="shared" si="4"/>
        <v>#REF!</v>
      </c>
      <c r="DC14" s="48" t="e">
        <f t="shared" si="4"/>
        <v>#REF!</v>
      </c>
      <c r="DD14" s="48" t="e">
        <f t="shared" si="4"/>
        <v>#REF!</v>
      </c>
      <c r="DE14" s="48" t="e">
        <f t="shared" si="4"/>
        <v>#REF!</v>
      </c>
      <c r="DF14" s="48" t="e">
        <f t="shared" si="4"/>
        <v>#REF!</v>
      </c>
      <c r="DG14" s="48" t="e">
        <f t="shared" si="4"/>
        <v>#REF!</v>
      </c>
      <c r="DH14" s="48" t="e">
        <f t="shared" si="4"/>
        <v>#REF!</v>
      </c>
      <c r="DI14" s="48" t="e">
        <f t="shared" si="4"/>
        <v>#REF!</v>
      </c>
      <c r="DJ14" s="48" t="e">
        <f t="shared" si="4"/>
        <v>#REF!</v>
      </c>
      <c r="DK14" s="48" t="e">
        <f t="shared" si="4"/>
        <v>#REF!</v>
      </c>
      <c r="DL14" s="48" t="e">
        <f t="shared" si="4"/>
        <v>#REF!</v>
      </c>
      <c r="DM14" s="48" t="e">
        <f t="shared" si="4"/>
        <v>#REF!</v>
      </c>
      <c r="DN14" s="48" t="e">
        <f t="shared" si="4"/>
        <v>#REF!</v>
      </c>
      <c r="DO14" s="48" t="e">
        <f t="shared" si="4"/>
        <v>#REF!</v>
      </c>
      <c r="DP14" s="48" t="e">
        <f t="shared" si="4"/>
        <v>#REF!</v>
      </c>
      <c r="DQ14" s="48" t="e">
        <f t="shared" si="4"/>
        <v>#REF!</v>
      </c>
      <c r="DR14" s="48" t="e">
        <f t="shared" si="4"/>
        <v>#REF!</v>
      </c>
      <c r="DS14" s="48" t="e">
        <f t="shared" si="4"/>
        <v>#REF!</v>
      </c>
      <c r="DT14" s="48" t="e">
        <f t="shared" si="4"/>
        <v>#REF!</v>
      </c>
      <c r="DU14" s="48" t="e">
        <f t="shared" si="4"/>
        <v>#REF!</v>
      </c>
      <c r="DV14" s="48" t="e">
        <f t="shared" si="4"/>
        <v>#REF!</v>
      </c>
      <c r="DW14" s="48" t="e">
        <f t="shared" si="4"/>
        <v>#REF!</v>
      </c>
      <c r="DX14" s="48" t="e">
        <f t="shared" si="4"/>
        <v>#REF!</v>
      </c>
      <c r="DY14" s="48" t="e">
        <f t="shared" si="4"/>
        <v>#REF!</v>
      </c>
      <c r="DZ14" s="48" t="e">
        <f t="shared" si="4"/>
        <v>#REF!</v>
      </c>
      <c r="EA14" s="48" t="e">
        <f t="shared" si="4"/>
        <v>#REF!</v>
      </c>
      <c r="EB14" s="48" t="e">
        <f t="shared" si="4"/>
        <v>#REF!</v>
      </c>
      <c r="EC14" s="48" t="e">
        <f t="shared" si="4"/>
        <v>#REF!</v>
      </c>
      <c r="ED14" s="48" t="e">
        <f t="shared" si="4"/>
        <v>#REF!</v>
      </c>
      <c r="EE14" s="48" t="e">
        <f t="shared" si="4"/>
        <v>#REF!</v>
      </c>
      <c r="EF14" s="48" t="e">
        <f t="shared" si="4"/>
        <v>#REF!</v>
      </c>
      <c r="EG14" s="48" t="e">
        <f t="shared" si="4"/>
        <v>#REF!</v>
      </c>
      <c r="EH14" s="48" t="e">
        <f t="shared" ref="EH14:GS14" si="5">EF14*((DX14*DZ14*EB14)*0.000000001)</f>
        <v>#REF!</v>
      </c>
      <c r="EI14" s="48" t="e">
        <f t="shared" si="5"/>
        <v>#REF!</v>
      </c>
      <c r="EJ14" s="48" t="e">
        <f t="shared" si="5"/>
        <v>#REF!</v>
      </c>
      <c r="EK14" s="48" t="e">
        <f t="shared" si="5"/>
        <v>#REF!</v>
      </c>
      <c r="EL14" s="48" t="e">
        <f t="shared" si="5"/>
        <v>#REF!</v>
      </c>
      <c r="EM14" s="48" t="e">
        <f t="shared" si="5"/>
        <v>#REF!</v>
      </c>
      <c r="EN14" s="48" t="e">
        <f t="shared" si="5"/>
        <v>#REF!</v>
      </c>
      <c r="EO14" s="48" t="e">
        <f t="shared" si="5"/>
        <v>#REF!</v>
      </c>
      <c r="EP14" s="48" t="e">
        <f t="shared" si="5"/>
        <v>#REF!</v>
      </c>
      <c r="EQ14" s="48" t="e">
        <f t="shared" si="5"/>
        <v>#REF!</v>
      </c>
      <c r="ER14" s="48" t="e">
        <f t="shared" si="5"/>
        <v>#REF!</v>
      </c>
      <c r="ES14" s="48" t="e">
        <f t="shared" si="5"/>
        <v>#REF!</v>
      </c>
      <c r="ET14" s="48" t="e">
        <f t="shared" si="5"/>
        <v>#REF!</v>
      </c>
      <c r="EU14" s="48" t="e">
        <f t="shared" si="5"/>
        <v>#REF!</v>
      </c>
      <c r="EV14" s="48" t="e">
        <f t="shared" si="5"/>
        <v>#REF!</v>
      </c>
      <c r="EW14" s="48" t="e">
        <f t="shared" si="5"/>
        <v>#REF!</v>
      </c>
      <c r="EX14" s="48" t="e">
        <f t="shared" si="5"/>
        <v>#REF!</v>
      </c>
      <c r="EY14" s="48" t="e">
        <f t="shared" si="5"/>
        <v>#REF!</v>
      </c>
      <c r="EZ14" s="48" t="e">
        <f t="shared" si="5"/>
        <v>#REF!</v>
      </c>
      <c r="FA14" s="48" t="e">
        <f t="shared" si="5"/>
        <v>#REF!</v>
      </c>
      <c r="FB14" s="48" t="e">
        <f t="shared" si="5"/>
        <v>#REF!</v>
      </c>
      <c r="FC14" s="48" t="e">
        <f t="shared" si="5"/>
        <v>#REF!</v>
      </c>
      <c r="FD14" s="48" t="e">
        <f t="shared" si="5"/>
        <v>#REF!</v>
      </c>
      <c r="FE14" s="48" t="e">
        <f t="shared" si="5"/>
        <v>#REF!</v>
      </c>
      <c r="FF14" s="48" t="e">
        <f t="shared" si="5"/>
        <v>#REF!</v>
      </c>
      <c r="FG14" s="48" t="e">
        <f t="shared" si="5"/>
        <v>#REF!</v>
      </c>
      <c r="FH14" s="48" t="e">
        <f t="shared" si="5"/>
        <v>#REF!</v>
      </c>
      <c r="FI14" s="48" t="e">
        <f t="shared" si="5"/>
        <v>#REF!</v>
      </c>
      <c r="FJ14" s="48" t="e">
        <f t="shared" si="5"/>
        <v>#REF!</v>
      </c>
      <c r="FK14" s="48" t="e">
        <f t="shared" si="5"/>
        <v>#REF!</v>
      </c>
      <c r="FL14" s="48" t="e">
        <f t="shared" si="5"/>
        <v>#REF!</v>
      </c>
      <c r="FM14" s="48" t="e">
        <f t="shared" si="5"/>
        <v>#REF!</v>
      </c>
      <c r="FN14" s="48" t="e">
        <f t="shared" si="5"/>
        <v>#REF!</v>
      </c>
      <c r="FO14" s="48" t="e">
        <f t="shared" si="5"/>
        <v>#REF!</v>
      </c>
      <c r="FP14" s="48" t="e">
        <f t="shared" si="5"/>
        <v>#REF!</v>
      </c>
      <c r="FQ14" s="48" t="e">
        <f t="shared" si="5"/>
        <v>#REF!</v>
      </c>
      <c r="FR14" s="48" t="e">
        <f t="shared" si="5"/>
        <v>#REF!</v>
      </c>
      <c r="FS14" s="48" t="e">
        <f t="shared" si="5"/>
        <v>#REF!</v>
      </c>
      <c r="FT14" s="48" t="e">
        <f t="shared" si="5"/>
        <v>#REF!</v>
      </c>
      <c r="FU14" s="48" t="e">
        <f t="shared" si="5"/>
        <v>#REF!</v>
      </c>
      <c r="FV14" s="48" t="e">
        <f t="shared" si="5"/>
        <v>#REF!</v>
      </c>
      <c r="FW14" s="48" t="e">
        <f t="shared" si="5"/>
        <v>#REF!</v>
      </c>
      <c r="FX14" s="48" t="e">
        <f t="shared" si="5"/>
        <v>#REF!</v>
      </c>
      <c r="FY14" s="48" t="e">
        <f t="shared" si="5"/>
        <v>#REF!</v>
      </c>
      <c r="FZ14" s="48" t="e">
        <f t="shared" si="5"/>
        <v>#REF!</v>
      </c>
      <c r="GA14" s="48" t="e">
        <f t="shared" si="5"/>
        <v>#REF!</v>
      </c>
      <c r="GB14" s="48" t="e">
        <f t="shared" si="5"/>
        <v>#REF!</v>
      </c>
      <c r="GC14" s="48" t="e">
        <f t="shared" si="5"/>
        <v>#REF!</v>
      </c>
      <c r="GD14" s="48" t="e">
        <f t="shared" si="5"/>
        <v>#REF!</v>
      </c>
      <c r="GE14" s="48" t="e">
        <f t="shared" si="5"/>
        <v>#REF!</v>
      </c>
      <c r="GF14" s="48" t="e">
        <f t="shared" si="5"/>
        <v>#REF!</v>
      </c>
      <c r="GG14" s="48" t="e">
        <f t="shared" si="5"/>
        <v>#REF!</v>
      </c>
      <c r="GH14" s="48" t="e">
        <f t="shared" si="5"/>
        <v>#REF!</v>
      </c>
      <c r="GI14" s="48" t="e">
        <f t="shared" si="5"/>
        <v>#REF!</v>
      </c>
      <c r="GJ14" s="48" t="e">
        <f t="shared" si="5"/>
        <v>#REF!</v>
      </c>
      <c r="GK14" s="48" t="e">
        <f t="shared" si="5"/>
        <v>#REF!</v>
      </c>
      <c r="GL14" s="48" t="e">
        <f t="shared" si="5"/>
        <v>#REF!</v>
      </c>
      <c r="GM14" s="48" t="e">
        <f t="shared" si="5"/>
        <v>#REF!</v>
      </c>
      <c r="GN14" s="48" t="e">
        <f t="shared" si="5"/>
        <v>#REF!</v>
      </c>
      <c r="GO14" s="48" t="e">
        <f t="shared" si="5"/>
        <v>#REF!</v>
      </c>
      <c r="GP14" s="48" t="e">
        <f t="shared" si="5"/>
        <v>#REF!</v>
      </c>
      <c r="GQ14" s="48" t="e">
        <f t="shared" si="5"/>
        <v>#REF!</v>
      </c>
      <c r="GR14" s="48" t="e">
        <f t="shared" si="5"/>
        <v>#REF!</v>
      </c>
      <c r="GS14" s="48" t="e">
        <f t="shared" si="5"/>
        <v>#REF!</v>
      </c>
      <c r="GT14" s="48" t="e">
        <f t="shared" ref="GT14:IV14" si="6">GR14*((GJ14*GL14*GN14)*0.000000001)</f>
        <v>#REF!</v>
      </c>
      <c r="GU14" s="48" t="e">
        <f t="shared" si="6"/>
        <v>#REF!</v>
      </c>
      <c r="GV14" s="48" t="e">
        <f t="shared" si="6"/>
        <v>#REF!</v>
      </c>
      <c r="GW14" s="48" t="e">
        <f t="shared" si="6"/>
        <v>#REF!</v>
      </c>
      <c r="GX14" s="48" t="e">
        <f t="shared" si="6"/>
        <v>#REF!</v>
      </c>
      <c r="GY14" s="48" t="e">
        <f t="shared" si="6"/>
        <v>#REF!</v>
      </c>
      <c r="GZ14" s="48" t="e">
        <f t="shared" si="6"/>
        <v>#REF!</v>
      </c>
      <c r="HA14" s="48" t="e">
        <f t="shared" si="6"/>
        <v>#REF!</v>
      </c>
      <c r="HB14" s="48" t="e">
        <f t="shared" si="6"/>
        <v>#REF!</v>
      </c>
      <c r="HC14" s="48" t="e">
        <f t="shared" si="6"/>
        <v>#REF!</v>
      </c>
      <c r="HD14" s="48" t="e">
        <f t="shared" si="6"/>
        <v>#REF!</v>
      </c>
      <c r="HE14" s="48" t="e">
        <f t="shared" si="6"/>
        <v>#REF!</v>
      </c>
      <c r="HF14" s="48" t="e">
        <f t="shared" si="6"/>
        <v>#REF!</v>
      </c>
      <c r="HG14" s="48" t="e">
        <f t="shared" si="6"/>
        <v>#REF!</v>
      </c>
      <c r="HH14" s="48" t="e">
        <f t="shared" si="6"/>
        <v>#REF!</v>
      </c>
      <c r="HI14" s="48" t="e">
        <f t="shared" si="6"/>
        <v>#REF!</v>
      </c>
      <c r="HJ14" s="48" t="e">
        <f t="shared" si="6"/>
        <v>#REF!</v>
      </c>
      <c r="HK14" s="48" t="e">
        <f t="shared" si="6"/>
        <v>#REF!</v>
      </c>
      <c r="HL14" s="48" t="e">
        <f t="shared" si="6"/>
        <v>#REF!</v>
      </c>
      <c r="HM14" s="48" t="e">
        <f t="shared" si="6"/>
        <v>#REF!</v>
      </c>
      <c r="HN14" s="48" t="e">
        <f t="shared" si="6"/>
        <v>#REF!</v>
      </c>
      <c r="HO14" s="48" t="e">
        <f t="shared" si="6"/>
        <v>#REF!</v>
      </c>
      <c r="HP14" s="48" t="e">
        <f t="shared" si="6"/>
        <v>#REF!</v>
      </c>
      <c r="HQ14" s="48" t="e">
        <f t="shared" si="6"/>
        <v>#REF!</v>
      </c>
      <c r="HR14" s="48" t="e">
        <f t="shared" si="6"/>
        <v>#REF!</v>
      </c>
      <c r="HS14" s="48" t="e">
        <f t="shared" si="6"/>
        <v>#REF!</v>
      </c>
      <c r="HT14" s="48" t="e">
        <f t="shared" si="6"/>
        <v>#REF!</v>
      </c>
      <c r="HU14" s="48" t="e">
        <f t="shared" si="6"/>
        <v>#REF!</v>
      </c>
      <c r="HV14" s="48" t="e">
        <f t="shared" si="6"/>
        <v>#REF!</v>
      </c>
      <c r="HW14" s="48" t="e">
        <f t="shared" si="6"/>
        <v>#REF!</v>
      </c>
      <c r="HX14" s="48" t="e">
        <f t="shared" si="6"/>
        <v>#REF!</v>
      </c>
      <c r="HY14" s="48" t="e">
        <f t="shared" si="6"/>
        <v>#REF!</v>
      </c>
      <c r="HZ14" s="48" t="e">
        <f t="shared" si="6"/>
        <v>#REF!</v>
      </c>
      <c r="IA14" s="48" t="e">
        <f t="shared" si="6"/>
        <v>#REF!</v>
      </c>
      <c r="IB14" s="48" t="e">
        <f t="shared" si="6"/>
        <v>#REF!</v>
      </c>
      <c r="IC14" s="48" t="e">
        <f t="shared" si="6"/>
        <v>#REF!</v>
      </c>
      <c r="ID14" s="48" t="e">
        <f t="shared" si="6"/>
        <v>#REF!</v>
      </c>
      <c r="IE14" s="48" t="e">
        <f t="shared" si="6"/>
        <v>#REF!</v>
      </c>
      <c r="IF14" s="48" t="e">
        <f t="shared" si="6"/>
        <v>#REF!</v>
      </c>
      <c r="IG14" s="48" t="e">
        <f t="shared" si="6"/>
        <v>#REF!</v>
      </c>
      <c r="IH14" s="48" t="e">
        <f t="shared" si="6"/>
        <v>#REF!</v>
      </c>
      <c r="II14" s="48" t="e">
        <f t="shared" si="6"/>
        <v>#REF!</v>
      </c>
      <c r="IJ14" s="48" t="e">
        <f t="shared" si="6"/>
        <v>#REF!</v>
      </c>
      <c r="IK14" s="48" t="e">
        <f t="shared" si="6"/>
        <v>#REF!</v>
      </c>
      <c r="IL14" s="48" t="e">
        <f t="shared" si="6"/>
        <v>#REF!</v>
      </c>
      <c r="IM14" s="48" t="e">
        <f t="shared" si="6"/>
        <v>#REF!</v>
      </c>
      <c r="IN14" s="48" t="e">
        <f t="shared" si="6"/>
        <v>#REF!</v>
      </c>
      <c r="IO14" s="48" t="e">
        <f t="shared" si="6"/>
        <v>#REF!</v>
      </c>
      <c r="IP14" s="48" t="e">
        <f t="shared" si="6"/>
        <v>#REF!</v>
      </c>
      <c r="IQ14" s="48" t="e">
        <f t="shared" si="6"/>
        <v>#REF!</v>
      </c>
      <c r="IR14" s="48" t="e">
        <f t="shared" si="6"/>
        <v>#REF!</v>
      </c>
      <c r="IS14" s="48" t="e">
        <f t="shared" si="6"/>
        <v>#REF!</v>
      </c>
      <c r="IT14" s="48" t="e">
        <f t="shared" si="6"/>
        <v>#REF!</v>
      </c>
      <c r="IU14" s="48" t="e">
        <f t="shared" si="6"/>
        <v>#REF!</v>
      </c>
      <c r="IV14" s="48" t="e">
        <f t="shared" si="6"/>
        <v>#REF!</v>
      </c>
    </row>
    <row r="15" spans="1:256" ht="30.95" customHeight="1">
      <c r="A15" s="257"/>
      <c r="B15" s="258"/>
      <c r="C15" s="255"/>
      <c r="D15" s="43" t="s">
        <v>52</v>
      </c>
      <c r="E15" s="45">
        <v>580</v>
      </c>
      <c r="F15" s="38">
        <f t="shared" si="0"/>
        <v>580</v>
      </c>
      <c r="G15" s="45">
        <v>725</v>
      </c>
      <c r="H15" s="40"/>
      <c r="I15" s="47">
        <f t="shared" si="2"/>
        <v>0</v>
      </c>
    </row>
    <row r="16" spans="1:256" ht="30.95" customHeight="1">
      <c r="A16" s="257"/>
      <c r="B16" s="258"/>
      <c r="C16" s="255"/>
      <c r="D16" s="43" t="s">
        <v>53</v>
      </c>
      <c r="E16" s="45">
        <v>1080</v>
      </c>
      <c r="F16" s="38">
        <f t="shared" si="0"/>
        <v>1080</v>
      </c>
      <c r="G16" s="45">
        <v>1350</v>
      </c>
      <c r="H16" s="49"/>
      <c r="I16" s="47">
        <f t="shared" si="2"/>
        <v>0</v>
      </c>
    </row>
    <row r="17" spans="1:256" ht="30.95" customHeight="1">
      <c r="A17" s="257"/>
      <c r="B17" s="258"/>
      <c r="C17" s="255"/>
      <c r="D17" s="43" t="s">
        <v>54</v>
      </c>
      <c r="E17" s="45">
        <v>1920</v>
      </c>
      <c r="F17" s="38">
        <f t="shared" si="0"/>
        <v>1920</v>
      </c>
      <c r="G17" s="45">
        <v>2400</v>
      </c>
      <c r="H17" s="46"/>
      <c r="I17" s="47">
        <f t="shared" si="2"/>
        <v>0</v>
      </c>
    </row>
    <row r="18" spans="1:256" ht="30.95" customHeight="1">
      <c r="A18" s="175"/>
      <c r="B18" s="258"/>
      <c r="C18" s="255"/>
      <c r="D18" s="171" t="s">
        <v>55</v>
      </c>
      <c r="E18" s="172">
        <v>2760</v>
      </c>
      <c r="F18" s="38">
        <f t="shared" si="0"/>
        <v>2760</v>
      </c>
      <c r="G18" s="172">
        <v>3450</v>
      </c>
      <c r="H18" s="173"/>
      <c r="I18" s="47">
        <f t="shared" si="2"/>
        <v>0</v>
      </c>
    </row>
    <row r="19" spans="1:256" s="55" customFormat="1" ht="30.95" customHeight="1" thickBot="1">
      <c r="A19" s="177">
        <f>A11+1</f>
        <v>2</v>
      </c>
      <c r="B19" s="259"/>
      <c r="C19" s="256"/>
      <c r="D19" s="50" t="s">
        <v>56</v>
      </c>
      <c r="E19" s="52">
        <v>4680</v>
      </c>
      <c r="F19" s="65">
        <f t="shared" si="0"/>
        <v>4680</v>
      </c>
      <c r="G19" s="52">
        <v>5850</v>
      </c>
      <c r="H19" s="53"/>
      <c r="I19" s="67">
        <f t="shared" si="2"/>
        <v>0</v>
      </c>
    </row>
    <row r="20" spans="1:256" s="169" customFormat="1" ht="6.95" customHeight="1" thickBot="1">
      <c r="A20" s="160"/>
      <c r="B20" s="161"/>
      <c r="C20" s="162"/>
      <c r="D20" s="163"/>
      <c r="E20" s="164"/>
      <c r="F20" s="165"/>
      <c r="G20" s="166"/>
      <c r="H20" s="167"/>
      <c r="I20" s="170"/>
    </row>
    <row r="21" spans="1:256" ht="30.95" customHeight="1">
      <c r="A21" s="252" t="s">
        <v>57</v>
      </c>
      <c r="B21" s="253"/>
      <c r="C21" s="254"/>
      <c r="D21" s="36" t="s">
        <v>53</v>
      </c>
      <c r="E21" s="37">
        <v>1705</v>
      </c>
      <c r="F21" s="51">
        <f t="shared" si="0"/>
        <v>1705</v>
      </c>
      <c r="G21" s="39">
        <v>2130</v>
      </c>
      <c r="H21" s="40"/>
      <c r="I21" s="41">
        <f t="shared" ref="I21:I27" si="7">F21*H21</f>
        <v>0</v>
      </c>
    </row>
    <row r="22" spans="1:256" ht="30.95" customHeight="1">
      <c r="A22" s="257" t="s">
        <v>58</v>
      </c>
      <c r="B22" s="258"/>
      <c r="C22" s="255"/>
      <c r="D22" s="43" t="s">
        <v>54</v>
      </c>
      <c r="E22" s="44">
        <v>3095</v>
      </c>
      <c r="F22" s="38">
        <f t="shared" si="0"/>
        <v>3095</v>
      </c>
      <c r="G22" s="45">
        <v>3870</v>
      </c>
      <c r="H22" s="46"/>
      <c r="I22" s="47">
        <f t="shared" si="7"/>
        <v>0</v>
      </c>
      <c r="J22" s="48" t="e">
        <f>I22*((#REF!*#REF!*E22)*0.000000001)</f>
        <v>#REF!</v>
      </c>
      <c r="K22" s="48" t="e">
        <f>#REF!*((#REF!*#REF!*F22)*0.000000001)</f>
        <v>#REF!</v>
      </c>
      <c r="L22" s="48" t="e">
        <f>J22*((#REF!*E22*G22)*0.000000001)</f>
        <v>#REF!</v>
      </c>
      <c r="M22" s="48" t="e">
        <f>K22*((#REF!*F22*H22)*0.000000001)</f>
        <v>#REF!</v>
      </c>
      <c r="N22" s="48" t="e">
        <f>L22*((E22*G22*I22)*0.000000001)</f>
        <v>#REF!</v>
      </c>
      <c r="O22" s="48" t="e">
        <f>M22*((F22*H22*#REF!)*0.000000001)</f>
        <v>#REF!</v>
      </c>
      <c r="P22" s="48" t="e">
        <f>N22*((G22*I22*J22)*0.000000001)</f>
        <v>#REF!</v>
      </c>
      <c r="Q22" s="48" t="e">
        <f>O22*((H22*#REF!*K22)*0.000000001)</f>
        <v>#REF!</v>
      </c>
      <c r="R22" s="48" t="e">
        <f>P22*((I22*J22*L22)*0.000000001)</f>
        <v>#REF!</v>
      </c>
      <c r="S22" s="48" t="e">
        <f>Q22*((#REF!*K22*M22)*0.000000001)</f>
        <v>#REF!</v>
      </c>
      <c r="T22" s="48" t="e">
        <f t="shared" ref="T22:BU22" si="8">R22*((J22*L22*N22)*0.000000001)</f>
        <v>#REF!</v>
      </c>
      <c r="U22" s="48" t="e">
        <f t="shared" si="8"/>
        <v>#REF!</v>
      </c>
      <c r="V22" s="48" t="e">
        <f t="shared" si="8"/>
        <v>#REF!</v>
      </c>
      <c r="W22" s="48" t="e">
        <f t="shared" si="8"/>
        <v>#REF!</v>
      </c>
      <c r="X22" s="48" t="e">
        <f t="shared" si="8"/>
        <v>#REF!</v>
      </c>
      <c r="Y22" s="48" t="e">
        <f t="shared" si="8"/>
        <v>#REF!</v>
      </c>
      <c r="Z22" s="48" t="e">
        <f t="shared" si="8"/>
        <v>#REF!</v>
      </c>
      <c r="AA22" s="48" t="e">
        <f t="shared" si="8"/>
        <v>#REF!</v>
      </c>
      <c r="AB22" s="48" t="e">
        <f t="shared" si="8"/>
        <v>#REF!</v>
      </c>
      <c r="AC22" s="48" t="e">
        <f t="shared" si="8"/>
        <v>#REF!</v>
      </c>
      <c r="AD22" s="48" t="e">
        <f t="shared" si="8"/>
        <v>#REF!</v>
      </c>
      <c r="AE22" s="48" t="e">
        <f t="shared" si="8"/>
        <v>#REF!</v>
      </c>
      <c r="AF22" s="48" t="e">
        <f t="shared" si="8"/>
        <v>#REF!</v>
      </c>
      <c r="AG22" s="48" t="e">
        <f t="shared" si="8"/>
        <v>#REF!</v>
      </c>
      <c r="AH22" s="48" t="e">
        <f t="shared" si="8"/>
        <v>#REF!</v>
      </c>
      <c r="AI22" s="48" t="e">
        <f t="shared" si="8"/>
        <v>#REF!</v>
      </c>
      <c r="AJ22" s="48" t="e">
        <f t="shared" si="8"/>
        <v>#REF!</v>
      </c>
      <c r="AK22" s="48" t="e">
        <f t="shared" si="8"/>
        <v>#REF!</v>
      </c>
      <c r="AL22" s="48" t="e">
        <f t="shared" si="8"/>
        <v>#REF!</v>
      </c>
      <c r="AM22" s="48" t="e">
        <f t="shared" si="8"/>
        <v>#REF!</v>
      </c>
      <c r="AN22" s="48" t="e">
        <f t="shared" si="8"/>
        <v>#REF!</v>
      </c>
      <c r="AO22" s="48" t="e">
        <f t="shared" si="8"/>
        <v>#REF!</v>
      </c>
      <c r="AP22" s="48" t="e">
        <f t="shared" si="8"/>
        <v>#REF!</v>
      </c>
      <c r="AQ22" s="48" t="e">
        <f t="shared" si="8"/>
        <v>#REF!</v>
      </c>
      <c r="AR22" s="48" t="e">
        <f t="shared" si="8"/>
        <v>#REF!</v>
      </c>
      <c r="AS22" s="48" t="e">
        <f t="shared" si="8"/>
        <v>#REF!</v>
      </c>
      <c r="AT22" s="48" t="e">
        <f t="shared" si="8"/>
        <v>#REF!</v>
      </c>
      <c r="AU22" s="48" t="e">
        <f t="shared" si="8"/>
        <v>#REF!</v>
      </c>
      <c r="AV22" s="48" t="e">
        <f t="shared" si="8"/>
        <v>#REF!</v>
      </c>
      <c r="AW22" s="48" t="e">
        <f t="shared" si="8"/>
        <v>#REF!</v>
      </c>
      <c r="AX22" s="48" t="e">
        <f t="shared" si="8"/>
        <v>#REF!</v>
      </c>
      <c r="AY22" s="48" t="e">
        <f t="shared" si="8"/>
        <v>#REF!</v>
      </c>
      <c r="AZ22" s="48" t="e">
        <f t="shared" si="8"/>
        <v>#REF!</v>
      </c>
      <c r="BA22" s="48" t="e">
        <f t="shared" si="8"/>
        <v>#REF!</v>
      </c>
      <c r="BB22" s="48" t="e">
        <f t="shared" si="8"/>
        <v>#REF!</v>
      </c>
      <c r="BC22" s="48" t="e">
        <f t="shared" si="8"/>
        <v>#REF!</v>
      </c>
      <c r="BD22" s="48" t="e">
        <f t="shared" si="8"/>
        <v>#REF!</v>
      </c>
      <c r="BE22" s="48" t="e">
        <f t="shared" si="8"/>
        <v>#REF!</v>
      </c>
      <c r="BF22" s="48" t="e">
        <f t="shared" si="8"/>
        <v>#REF!</v>
      </c>
      <c r="BG22" s="48" t="e">
        <f t="shared" si="8"/>
        <v>#REF!</v>
      </c>
      <c r="BH22" s="48" t="e">
        <f t="shared" si="8"/>
        <v>#REF!</v>
      </c>
      <c r="BI22" s="48" t="e">
        <f t="shared" si="8"/>
        <v>#REF!</v>
      </c>
      <c r="BJ22" s="48" t="e">
        <f t="shared" si="8"/>
        <v>#REF!</v>
      </c>
      <c r="BK22" s="48" t="e">
        <f t="shared" si="8"/>
        <v>#REF!</v>
      </c>
      <c r="BL22" s="48" t="e">
        <f t="shared" si="8"/>
        <v>#REF!</v>
      </c>
      <c r="BM22" s="48" t="e">
        <f t="shared" si="8"/>
        <v>#REF!</v>
      </c>
      <c r="BN22" s="48" t="e">
        <f t="shared" si="8"/>
        <v>#REF!</v>
      </c>
      <c r="BO22" s="48" t="e">
        <f t="shared" si="8"/>
        <v>#REF!</v>
      </c>
      <c r="BP22" s="48" t="e">
        <f t="shared" si="8"/>
        <v>#REF!</v>
      </c>
      <c r="BQ22" s="48" t="e">
        <f t="shared" si="8"/>
        <v>#REF!</v>
      </c>
      <c r="BR22" s="48" t="e">
        <f t="shared" si="8"/>
        <v>#REF!</v>
      </c>
      <c r="BS22" s="48" t="e">
        <f t="shared" si="8"/>
        <v>#REF!</v>
      </c>
      <c r="BT22" s="48" t="e">
        <f t="shared" si="8"/>
        <v>#REF!</v>
      </c>
      <c r="BU22" s="48" t="e">
        <f t="shared" si="8"/>
        <v>#REF!</v>
      </c>
      <c r="BV22" s="48" t="e">
        <f t="shared" ref="BV22:EG22" si="9">BT22*((BL22*BN22*BP22)*0.000000001)</f>
        <v>#REF!</v>
      </c>
      <c r="BW22" s="48" t="e">
        <f t="shared" si="9"/>
        <v>#REF!</v>
      </c>
      <c r="BX22" s="48" t="e">
        <f t="shared" si="9"/>
        <v>#REF!</v>
      </c>
      <c r="BY22" s="48" t="e">
        <f t="shared" si="9"/>
        <v>#REF!</v>
      </c>
      <c r="BZ22" s="48" t="e">
        <f t="shared" si="9"/>
        <v>#REF!</v>
      </c>
      <c r="CA22" s="48" t="e">
        <f t="shared" si="9"/>
        <v>#REF!</v>
      </c>
      <c r="CB22" s="48" t="e">
        <f t="shared" si="9"/>
        <v>#REF!</v>
      </c>
      <c r="CC22" s="48" t="e">
        <f t="shared" si="9"/>
        <v>#REF!</v>
      </c>
      <c r="CD22" s="48" t="e">
        <f t="shared" si="9"/>
        <v>#REF!</v>
      </c>
      <c r="CE22" s="48" t="e">
        <f t="shared" si="9"/>
        <v>#REF!</v>
      </c>
      <c r="CF22" s="48" t="e">
        <f t="shared" si="9"/>
        <v>#REF!</v>
      </c>
      <c r="CG22" s="48" t="e">
        <f t="shared" si="9"/>
        <v>#REF!</v>
      </c>
      <c r="CH22" s="48" t="e">
        <f t="shared" si="9"/>
        <v>#REF!</v>
      </c>
      <c r="CI22" s="48" t="e">
        <f t="shared" si="9"/>
        <v>#REF!</v>
      </c>
      <c r="CJ22" s="48" t="e">
        <f t="shared" si="9"/>
        <v>#REF!</v>
      </c>
      <c r="CK22" s="48" t="e">
        <f t="shared" si="9"/>
        <v>#REF!</v>
      </c>
      <c r="CL22" s="48" t="e">
        <f t="shared" si="9"/>
        <v>#REF!</v>
      </c>
      <c r="CM22" s="48" t="e">
        <f t="shared" si="9"/>
        <v>#REF!</v>
      </c>
      <c r="CN22" s="48" t="e">
        <f t="shared" si="9"/>
        <v>#REF!</v>
      </c>
      <c r="CO22" s="48" t="e">
        <f t="shared" si="9"/>
        <v>#REF!</v>
      </c>
      <c r="CP22" s="48" t="e">
        <f t="shared" si="9"/>
        <v>#REF!</v>
      </c>
      <c r="CQ22" s="48" t="e">
        <f t="shared" si="9"/>
        <v>#REF!</v>
      </c>
      <c r="CR22" s="48" t="e">
        <f t="shared" si="9"/>
        <v>#REF!</v>
      </c>
      <c r="CS22" s="48" t="e">
        <f t="shared" si="9"/>
        <v>#REF!</v>
      </c>
      <c r="CT22" s="48" t="e">
        <f t="shared" si="9"/>
        <v>#REF!</v>
      </c>
      <c r="CU22" s="48" t="e">
        <f t="shared" si="9"/>
        <v>#REF!</v>
      </c>
      <c r="CV22" s="48" t="e">
        <f t="shared" si="9"/>
        <v>#REF!</v>
      </c>
      <c r="CW22" s="48" t="e">
        <f t="shared" si="9"/>
        <v>#REF!</v>
      </c>
      <c r="CX22" s="48" t="e">
        <f t="shared" si="9"/>
        <v>#REF!</v>
      </c>
      <c r="CY22" s="48" t="e">
        <f t="shared" si="9"/>
        <v>#REF!</v>
      </c>
      <c r="CZ22" s="48" t="e">
        <f t="shared" si="9"/>
        <v>#REF!</v>
      </c>
      <c r="DA22" s="48" t="e">
        <f t="shared" si="9"/>
        <v>#REF!</v>
      </c>
      <c r="DB22" s="48" t="e">
        <f t="shared" si="9"/>
        <v>#REF!</v>
      </c>
      <c r="DC22" s="48" t="e">
        <f t="shared" si="9"/>
        <v>#REF!</v>
      </c>
      <c r="DD22" s="48" t="e">
        <f t="shared" si="9"/>
        <v>#REF!</v>
      </c>
      <c r="DE22" s="48" t="e">
        <f t="shared" si="9"/>
        <v>#REF!</v>
      </c>
      <c r="DF22" s="48" t="e">
        <f t="shared" si="9"/>
        <v>#REF!</v>
      </c>
      <c r="DG22" s="48" t="e">
        <f t="shared" si="9"/>
        <v>#REF!</v>
      </c>
      <c r="DH22" s="48" t="e">
        <f t="shared" si="9"/>
        <v>#REF!</v>
      </c>
      <c r="DI22" s="48" t="e">
        <f t="shared" si="9"/>
        <v>#REF!</v>
      </c>
      <c r="DJ22" s="48" t="e">
        <f t="shared" si="9"/>
        <v>#REF!</v>
      </c>
      <c r="DK22" s="48" t="e">
        <f t="shared" si="9"/>
        <v>#REF!</v>
      </c>
      <c r="DL22" s="48" t="e">
        <f t="shared" si="9"/>
        <v>#REF!</v>
      </c>
      <c r="DM22" s="48" t="e">
        <f t="shared" si="9"/>
        <v>#REF!</v>
      </c>
      <c r="DN22" s="48" t="e">
        <f t="shared" si="9"/>
        <v>#REF!</v>
      </c>
      <c r="DO22" s="48" t="e">
        <f t="shared" si="9"/>
        <v>#REF!</v>
      </c>
      <c r="DP22" s="48" t="e">
        <f t="shared" si="9"/>
        <v>#REF!</v>
      </c>
      <c r="DQ22" s="48" t="e">
        <f t="shared" si="9"/>
        <v>#REF!</v>
      </c>
      <c r="DR22" s="48" t="e">
        <f t="shared" si="9"/>
        <v>#REF!</v>
      </c>
      <c r="DS22" s="48" t="e">
        <f t="shared" si="9"/>
        <v>#REF!</v>
      </c>
      <c r="DT22" s="48" t="e">
        <f t="shared" si="9"/>
        <v>#REF!</v>
      </c>
      <c r="DU22" s="48" t="e">
        <f t="shared" si="9"/>
        <v>#REF!</v>
      </c>
      <c r="DV22" s="48" t="e">
        <f t="shared" si="9"/>
        <v>#REF!</v>
      </c>
      <c r="DW22" s="48" t="e">
        <f t="shared" si="9"/>
        <v>#REF!</v>
      </c>
      <c r="DX22" s="48" t="e">
        <f t="shared" si="9"/>
        <v>#REF!</v>
      </c>
      <c r="DY22" s="48" t="e">
        <f t="shared" si="9"/>
        <v>#REF!</v>
      </c>
      <c r="DZ22" s="48" t="e">
        <f t="shared" si="9"/>
        <v>#REF!</v>
      </c>
      <c r="EA22" s="48" t="e">
        <f t="shared" si="9"/>
        <v>#REF!</v>
      </c>
      <c r="EB22" s="48" t="e">
        <f t="shared" si="9"/>
        <v>#REF!</v>
      </c>
      <c r="EC22" s="48" t="e">
        <f t="shared" si="9"/>
        <v>#REF!</v>
      </c>
      <c r="ED22" s="48" t="e">
        <f t="shared" si="9"/>
        <v>#REF!</v>
      </c>
      <c r="EE22" s="48" t="e">
        <f t="shared" si="9"/>
        <v>#REF!</v>
      </c>
      <c r="EF22" s="48" t="e">
        <f t="shared" si="9"/>
        <v>#REF!</v>
      </c>
      <c r="EG22" s="48" t="e">
        <f t="shared" si="9"/>
        <v>#REF!</v>
      </c>
      <c r="EH22" s="48" t="e">
        <f t="shared" ref="EH22:GS22" si="10">EF22*((DX22*DZ22*EB22)*0.000000001)</f>
        <v>#REF!</v>
      </c>
      <c r="EI22" s="48" t="e">
        <f t="shared" si="10"/>
        <v>#REF!</v>
      </c>
      <c r="EJ22" s="48" t="e">
        <f t="shared" si="10"/>
        <v>#REF!</v>
      </c>
      <c r="EK22" s="48" t="e">
        <f t="shared" si="10"/>
        <v>#REF!</v>
      </c>
      <c r="EL22" s="48" t="e">
        <f t="shared" si="10"/>
        <v>#REF!</v>
      </c>
      <c r="EM22" s="48" t="e">
        <f t="shared" si="10"/>
        <v>#REF!</v>
      </c>
      <c r="EN22" s="48" t="e">
        <f t="shared" si="10"/>
        <v>#REF!</v>
      </c>
      <c r="EO22" s="48" t="e">
        <f t="shared" si="10"/>
        <v>#REF!</v>
      </c>
      <c r="EP22" s="48" t="e">
        <f t="shared" si="10"/>
        <v>#REF!</v>
      </c>
      <c r="EQ22" s="48" t="e">
        <f t="shared" si="10"/>
        <v>#REF!</v>
      </c>
      <c r="ER22" s="48" t="e">
        <f t="shared" si="10"/>
        <v>#REF!</v>
      </c>
      <c r="ES22" s="48" t="e">
        <f t="shared" si="10"/>
        <v>#REF!</v>
      </c>
      <c r="ET22" s="48" t="e">
        <f t="shared" si="10"/>
        <v>#REF!</v>
      </c>
      <c r="EU22" s="48" t="e">
        <f t="shared" si="10"/>
        <v>#REF!</v>
      </c>
      <c r="EV22" s="48" t="e">
        <f t="shared" si="10"/>
        <v>#REF!</v>
      </c>
      <c r="EW22" s="48" t="e">
        <f t="shared" si="10"/>
        <v>#REF!</v>
      </c>
      <c r="EX22" s="48" t="e">
        <f t="shared" si="10"/>
        <v>#REF!</v>
      </c>
      <c r="EY22" s="48" t="e">
        <f t="shared" si="10"/>
        <v>#REF!</v>
      </c>
      <c r="EZ22" s="48" t="e">
        <f t="shared" si="10"/>
        <v>#REF!</v>
      </c>
      <c r="FA22" s="48" t="e">
        <f t="shared" si="10"/>
        <v>#REF!</v>
      </c>
      <c r="FB22" s="48" t="e">
        <f t="shared" si="10"/>
        <v>#REF!</v>
      </c>
      <c r="FC22" s="48" t="e">
        <f t="shared" si="10"/>
        <v>#REF!</v>
      </c>
      <c r="FD22" s="48" t="e">
        <f t="shared" si="10"/>
        <v>#REF!</v>
      </c>
      <c r="FE22" s="48" t="e">
        <f t="shared" si="10"/>
        <v>#REF!</v>
      </c>
      <c r="FF22" s="48" t="e">
        <f t="shared" si="10"/>
        <v>#REF!</v>
      </c>
      <c r="FG22" s="48" t="e">
        <f t="shared" si="10"/>
        <v>#REF!</v>
      </c>
      <c r="FH22" s="48" t="e">
        <f t="shared" si="10"/>
        <v>#REF!</v>
      </c>
      <c r="FI22" s="48" t="e">
        <f t="shared" si="10"/>
        <v>#REF!</v>
      </c>
      <c r="FJ22" s="48" t="e">
        <f t="shared" si="10"/>
        <v>#REF!</v>
      </c>
      <c r="FK22" s="48" t="e">
        <f t="shared" si="10"/>
        <v>#REF!</v>
      </c>
      <c r="FL22" s="48" t="e">
        <f t="shared" si="10"/>
        <v>#REF!</v>
      </c>
      <c r="FM22" s="48" t="e">
        <f t="shared" si="10"/>
        <v>#REF!</v>
      </c>
      <c r="FN22" s="48" t="e">
        <f t="shared" si="10"/>
        <v>#REF!</v>
      </c>
      <c r="FO22" s="48" t="e">
        <f t="shared" si="10"/>
        <v>#REF!</v>
      </c>
      <c r="FP22" s="48" t="e">
        <f t="shared" si="10"/>
        <v>#REF!</v>
      </c>
      <c r="FQ22" s="48" t="e">
        <f t="shared" si="10"/>
        <v>#REF!</v>
      </c>
      <c r="FR22" s="48" t="e">
        <f t="shared" si="10"/>
        <v>#REF!</v>
      </c>
      <c r="FS22" s="48" t="e">
        <f t="shared" si="10"/>
        <v>#REF!</v>
      </c>
      <c r="FT22" s="48" t="e">
        <f t="shared" si="10"/>
        <v>#REF!</v>
      </c>
      <c r="FU22" s="48" t="e">
        <f t="shared" si="10"/>
        <v>#REF!</v>
      </c>
      <c r="FV22" s="48" t="e">
        <f t="shared" si="10"/>
        <v>#REF!</v>
      </c>
      <c r="FW22" s="48" t="e">
        <f t="shared" si="10"/>
        <v>#REF!</v>
      </c>
      <c r="FX22" s="48" t="e">
        <f t="shared" si="10"/>
        <v>#REF!</v>
      </c>
      <c r="FY22" s="48" t="e">
        <f t="shared" si="10"/>
        <v>#REF!</v>
      </c>
      <c r="FZ22" s="48" t="e">
        <f t="shared" si="10"/>
        <v>#REF!</v>
      </c>
      <c r="GA22" s="48" t="e">
        <f t="shared" si="10"/>
        <v>#REF!</v>
      </c>
      <c r="GB22" s="48" t="e">
        <f t="shared" si="10"/>
        <v>#REF!</v>
      </c>
      <c r="GC22" s="48" t="e">
        <f t="shared" si="10"/>
        <v>#REF!</v>
      </c>
      <c r="GD22" s="48" t="e">
        <f t="shared" si="10"/>
        <v>#REF!</v>
      </c>
      <c r="GE22" s="48" t="e">
        <f t="shared" si="10"/>
        <v>#REF!</v>
      </c>
      <c r="GF22" s="48" t="e">
        <f t="shared" si="10"/>
        <v>#REF!</v>
      </c>
      <c r="GG22" s="48" t="e">
        <f t="shared" si="10"/>
        <v>#REF!</v>
      </c>
      <c r="GH22" s="48" t="e">
        <f t="shared" si="10"/>
        <v>#REF!</v>
      </c>
      <c r="GI22" s="48" t="e">
        <f t="shared" si="10"/>
        <v>#REF!</v>
      </c>
      <c r="GJ22" s="48" t="e">
        <f t="shared" si="10"/>
        <v>#REF!</v>
      </c>
      <c r="GK22" s="48" t="e">
        <f t="shared" si="10"/>
        <v>#REF!</v>
      </c>
      <c r="GL22" s="48" t="e">
        <f t="shared" si="10"/>
        <v>#REF!</v>
      </c>
      <c r="GM22" s="48" t="e">
        <f t="shared" si="10"/>
        <v>#REF!</v>
      </c>
      <c r="GN22" s="48" t="e">
        <f t="shared" si="10"/>
        <v>#REF!</v>
      </c>
      <c r="GO22" s="48" t="e">
        <f t="shared" si="10"/>
        <v>#REF!</v>
      </c>
      <c r="GP22" s="48" t="e">
        <f t="shared" si="10"/>
        <v>#REF!</v>
      </c>
      <c r="GQ22" s="48" t="e">
        <f t="shared" si="10"/>
        <v>#REF!</v>
      </c>
      <c r="GR22" s="48" t="e">
        <f t="shared" si="10"/>
        <v>#REF!</v>
      </c>
      <c r="GS22" s="48" t="e">
        <f t="shared" si="10"/>
        <v>#REF!</v>
      </c>
      <c r="GT22" s="48" t="e">
        <f t="shared" ref="GT22:IV22" si="11">GR22*((GJ22*GL22*GN22)*0.000000001)</f>
        <v>#REF!</v>
      </c>
      <c r="GU22" s="48" t="e">
        <f t="shared" si="11"/>
        <v>#REF!</v>
      </c>
      <c r="GV22" s="48" t="e">
        <f t="shared" si="11"/>
        <v>#REF!</v>
      </c>
      <c r="GW22" s="48" t="e">
        <f t="shared" si="11"/>
        <v>#REF!</v>
      </c>
      <c r="GX22" s="48" t="e">
        <f t="shared" si="11"/>
        <v>#REF!</v>
      </c>
      <c r="GY22" s="48" t="e">
        <f t="shared" si="11"/>
        <v>#REF!</v>
      </c>
      <c r="GZ22" s="48" t="e">
        <f t="shared" si="11"/>
        <v>#REF!</v>
      </c>
      <c r="HA22" s="48" t="e">
        <f t="shared" si="11"/>
        <v>#REF!</v>
      </c>
      <c r="HB22" s="48" t="e">
        <f t="shared" si="11"/>
        <v>#REF!</v>
      </c>
      <c r="HC22" s="48" t="e">
        <f t="shared" si="11"/>
        <v>#REF!</v>
      </c>
      <c r="HD22" s="48" t="e">
        <f t="shared" si="11"/>
        <v>#REF!</v>
      </c>
      <c r="HE22" s="48" t="e">
        <f t="shared" si="11"/>
        <v>#REF!</v>
      </c>
      <c r="HF22" s="48" t="e">
        <f t="shared" si="11"/>
        <v>#REF!</v>
      </c>
      <c r="HG22" s="48" t="e">
        <f t="shared" si="11"/>
        <v>#REF!</v>
      </c>
      <c r="HH22" s="48" t="e">
        <f t="shared" si="11"/>
        <v>#REF!</v>
      </c>
      <c r="HI22" s="48" t="e">
        <f t="shared" si="11"/>
        <v>#REF!</v>
      </c>
      <c r="HJ22" s="48" t="e">
        <f t="shared" si="11"/>
        <v>#REF!</v>
      </c>
      <c r="HK22" s="48" t="e">
        <f t="shared" si="11"/>
        <v>#REF!</v>
      </c>
      <c r="HL22" s="48" t="e">
        <f t="shared" si="11"/>
        <v>#REF!</v>
      </c>
      <c r="HM22" s="48" t="e">
        <f t="shared" si="11"/>
        <v>#REF!</v>
      </c>
      <c r="HN22" s="48" t="e">
        <f t="shared" si="11"/>
        <v>#REF!</v>
      </c>
      <c r="HO22" s="48" t="e">
        <f t="shared" si="11"/>
        <v>#REF!</v>
      </c>
      <c r="HP22" s="48" t="e">
        <f t="shared" si="11"/>
        <v>#REF!</v>
      </c>
      <c r="HQ22" s="48" t="e">
        <f t="shared" si="11"/>
        <v>#REF!</v>
      </c>
      <c r="HR22" s="48" t="e">
        <f t="shared" si="11"/>
        <v>#REF!</v>
      </c>
      <c r="HS22" s="48" t="e">
        <f t="shared" si="11"/>
        <v>#REF!</v>
      </c>
      <c r="HT22" s="48" t="e">
        <f t="shared" si="11"/>
        <v>#REF!</v>
      </c>
      <c r="HU22" s="48" t="e">
        <f t="shared" si="11"/>
        <v>#REF!</v>
      </c>
      <c r="HV22" s="48" t="e">
        <f t="shared" si="11"/>
        <v>#REF!</v>
      </c>
      <c r="HW22" s="48" t="e">
        <f t="shared" si="11"/>
        <v>#REF!</v>
      </c>
      <c r="HX22" s="48" t="e">
        <f t="shared" si="11"/>
        <v>#REF!</v>
      </c>
      <c r="HY22" s="48" t="e">
        <f t="shared" si="11"/>
        <v>#REF!</v>
      </c>
      <c r="HZ22" s="48" t="e">
        <f t="shared" si="11"/>
        <v>#REF!</v>
      </c>
      <c r="IA22" s="48" t="e">
        <f t="shared" si="11"/>
        <v>#REF!</v>
      </c>
      <c r="IB22" s="48" t="e">
        <f t="shared" si="11"/>
        <v>#REF!</v>
      </c>
      <c r="IC22" s="48" t="e">
        <f t="shared" si="11"/>
        <v>#REF!</v>
      </c>
      <c r="ID22" s="48" t="e">
        <f t="shared" si="11"/>
        <v>#REF!</v>
      </c>
      <c r="IE22" s="48" t="e">
        <f t="shared" si="11"/>
        <v>#REF!</v>
      </c>
      <c r="IF22" s="48" t="e">
        <f t="shared" si="11"/>
        <v>#REF!</v>
      </c>
      <c r="IG22" s="48" t="e">
        <f t="shared" si="11"/>
        <v>#REF!</v>
      </c>
      <c r="IH22" s="48" t="e">
        <f t="shared" si="11"/>
        <v>#REF!</v>
      </c>
      <c r="II22" s="48" t="e">
        <f t="shared" si="11"/>
        <v>#REF!</v>
      </c>
      <c r="IJ22" s="48" t="e">
        <f t="shared" si="11"/>
        <v>#REF!</v>
      </c>
      <c r="IK22" s="48" t="e">
        <f t="shared" si="11"/>
        <v>#REF!</v>
      </c>
      <c r="IL22" s="48" t="e">
        <f t="shared" si="11"/>
        <v>#REF!</v>
      </c>
      <c r="IM22" s="48" t="e">
        <f t="shared" si="11"/>
        <v>#REF!</v>
      </c>
      <c r="IN22" s="48" t="e">
        <f t="shared" si="11"/>
        <v>#REF!</v>
      </c>
      <c r="IO22" s="48" t="e">
        <f t="shared" si="11"/>
        <v>#REF!</v>
      </c>
      <c r="IP22" s="48" t="e">
        <f t="shared" si="11"/>
        <v>#REF!</v>
      </c>
      <c r="IQ22" s="48" t="e">
        <f t="shared" si="11"/>
        <v>#REF!</v>
      </c>
      <c r="IR22" s="48" t="e">
        <f t="shared" si="11"/>
        <v>#REF!</v>
      </c>
      <c r="IS22" s="48" t="e">
        <f t="shared" si="11"/>
        <v>#REF!</v>
      </c>
      <c r="IT22" s="48" t="e">
        <f t="shared" si="11"/>
        <v>#REF!</v>
      </c>
      <c r="IU22" s="48" t="e">
        <f t="shared" si="11"/>
        <v>#REF!</v>
      </c>
      <c r="IV22" s="48" t="e">
        <f t="shared" si="11"/>
        <v>#REF!</v>
      </c>
    </row>
    <row r="23" spans="1:256" ht="30.95" customHeight="1">
      <c r="A23" s="257"/>
      <c r="B23" s="258"/>
      <c r="C23" s="255"/>
      <c r="D23" s="43" t="s">
        <v>59</v>
      </c>
      <c r="E23" s="44">
        <v>4400</v>
      </c>
      <c r="F23" s="38">
        <f t="shared" si="0"/>
        <v>4400</v>
      </c>
      <c r="G23" s="45">
        <v>5500</v>
      </c>
      <c r="H23" s="40"/>
      <c r="I23" s="47">
        <f t="shared" si="7"/>
        <v>0</v>
      </c>
    </row>
    <row r="24" spans="1:256" ht="30.95" customHeight="1">
      <c r="A24" s="257"/>
      <c r="B24" s="258"/>
      <c r="C24" s="255"/>
      <c r="D24" s="43" t="s">
        <v>56</v>
      </c>
      <c r="E24" s="44">
        <v>6185</v>
      </c>
      <c r="F24" s="38">
        <f t="shared" si="0"/>
        <v>6185</v>
      </c>
      <c r="G24" s="45">
        <v>7730</v>
      </c>
      <c r="H24" s="49"/>
      <c r="I24" s="47">
        <f t="shared" si="7"/>
        <v>0</v>
      </c>
    </row>
    <row r="25" spans="1:256" ht="30.95" customHeight="1">
      <c r="A25" s="257"/>
      <c r="B25" s="258"/>
      <c r="C25" s="255"/>
      <c r="D25" s="43" t="s">
        <v>11</v>
      </c>
      <c r="E25" s="44">
        <v>11440</v>
      </c>
      <c r="F25" s="38">
        <f t="shared" si="0"/>
        <v>11440</v>
      </c>
      <c r="G25" s="45">
        <v>14300</v>
      </c>
      <c r="H25" s="49"/>
      <c r="I25" s="47">
        <f t="shared" si="7"/>
        <v>0</v>
      </c>
    </row>
    <row r="26" spans="1:256" ht="30.95" customHeight="1">
      <c r="A26" s="257"/>
      <c r="B26" s="258"/>
      <c r="C26" s="255"/>
      <c r="D26" s="43" t="s">
        <v>60</v>
      </c>
      <c r="E26" s="44">
        <v>14675</v>
      </c>
      <c r="F26" s="38">
        <f t="shared" si="0"/>
        <v>14675</v>
      </c>
      <c r="G26" s="45">
        <v>18340</v>
      </c>
      <c r="H26" s="46"/>
      <c r="I26" s="47">
        <f t="shared" si="7"/>
        <v>0</v>
      </c>
    </row>
    <row r="27" spans="1:256" s="55" customFormat="1" ht="28.5" customHeight="1" thickBot="1">
      <c r="A27" s="177">
        <f>A19+1</f>
        <v>3</v>
      </c>
      <c r="B27" s="259"/>
      <c r="C27" s="256"/>
      <c r="D27" s="63" t="s">
        <v>12</v>
      </c>
      <c r="E27" s="64">
        <v>17905</v>
      </c>
      <c r="F27" s="65">
        <f t="shared" si="0"/>
        <v>17905</v>
      </c>
      <c r="G27" s="66">
        <v>22380</v>
      </c>
      <c r="H27" s="53"/>
      <c r="I27" s="67">
        <f t="shared" si="7"/>
        <v>0</v>
      </c>
    </row>
    <row r="28" spans="1:256" s="169" customFormat="1" ht="6.95" customHeight="1" thickBot="1">
      <c r="A28" s="160"/>
      <c r="B28" s="161"/>
      <c r="C28" s="162"/>
      <c r="D28" s="163"/>
      <c r="E28" s="164"/>
      <c r="F28" s="165"/>
      <c r="G28" s="166"/>
      <c r="H28" s="167"/>
      <c r="I28" s="170"/>
    </row>
    <row r="29" spans="1:256" ht="30.95" customHeight="1">
      <c r="A29" s="252" t="s">
        <v>61</v>
      </c>
      <c r="B29" s="253"/>
      <c r="C29" s="254"/>
      <c r="D29" s="36" t="s">
        <v>53</v>
      </c>
      <c r="E29" s="37">
        <v>2560</v>
      </c>
      <c r="F29" s="51">
        <f t="shared" si="0"/>
        <v>2560</v>
      </c>
      <c r="G29" s="39">
        <v>3200</v>
      </c>
      <c r="H29" s="40"/>
      <c r="I29" s="41">
        <f t="shared" ref="I29:I50" si="12">F29*H29</f>
        <v>0</v>
      </c>
    </row>
    <row r="30" spans="1:256" ht="30.95" customHeight="1">
      <c r="A30" s="257" t="s">
        <v>14</v>
      </c>
      <c r="B30" s="258"/>
      <c r="C30" s="255"/>
      <c r="D30" s="43" t="s">
        <v>54</v>
      </c>
      <c r="E30" s="44">
        <v>4640</v>
      </c>
      <c r="F30" s="38">
        <f t="shared" si="0"/>
        <v>4640</v>
      </c>
      <c r="G30" s="45">
        <v>5800</v>
      </c>
      <c r="H30" s="46"/>
      <c r="I30" s="47">
        <f t="shared" si="12"/>
        <v>0</v>
      </c>
      <c r="J30" s="48" t="e">
        <f>I30*((#REF!*#REF!*E30)*0.000000001)</f>
        <v>#REF!</v>
      </c>
      <c r="K30" s="48" t="e">
        <f>#REF!*((#REF!*#REF!*F30)*0.000000001)</f>
        <v>#REF!</v>
      </c>
      <c r="L30" s="48" t="e">
        <f>J30*((#REF!*E30*G30)*0.000000001)</f>
        <v>#REF!</v>
      </c>
      <c r="M30" s="48" t="e">
        <f>K30*((#REF!*F30*H30)*0.000000001)</f>
        <v>#REF!</v>
      </c>
      <c r="N30" s="48" t="e">
        <f>L30*((E30*G30*I30)*0.000000001)</f>
        <v>#REF!</v>
      </c>
      <c r="O30" s="48" t="e">
        <f>M30*((F30*H30*#REF!)*0.000000001)</f>
        <v>#REF!</v>
      </c>
      <c r="P30" s="48" t="e">
        <f>N30*((G30*I30*J30)*0.000000001)</f>
        <v>#REF!</v>
      </c>
      <c r="Q30" s="48" t="e">
        <f>O30*((H30*#REF!*K30)*0.000000001)</f>
        <v>#REF!</v>
      </c>
      <c r="R30" s="48" t="e">
        <f>P30*((I30*J30*L30)*0.000000001)</f>
        <v>#REF!</v>
      </c>
      <c r="S30" s="48" t="e">
        <f>Q30*((#REF!*K30*M30)*0.000000001)</f>
        <v>#REF!</v>
      </c>
      <c r="T30" s="48" t="e">
        <f t="shared" ref="T30:BU30" si="13">R30*((J30*L30*N30)*0.000000001)</f>
        <v>#REF!</v>
      </c>
      <c r="U30" s="48" t="e">
        <f t="shared" si="13"/>
        <v>#REF!</v>
      </c>
      <c r="V30" s="48" t="e">
        <f t="shared" si="13"/>
        <v>#REF!</v>
      </c>
      <c r="W30" s="48" t="e">
        <f t="shared" si="13"/>
        <v>#REF!</v>
      </c>
      <c r="X30" s="48" t="e">
        <f t="shared" si="13"/>
        <v>#REF!</v>
      </c>
      <c r="Y30" s="48" t="e">
        <f t="shared" si="13"/>
        <v>#REF!</v>
      </c>
      <c r="Z30" s="48" t="e">
        <f t="shared" si="13"/>
        <v>#REF!</v>
      </c>
      <c r="AA30" s="48" t="e">
        <f t="shared" si="13"/>
        <v>#REF!</v>
      </c>
      <c r="AB30" s="48" t="e">
        <f t="shared" si="13"/>
        <v>#REF!</v>
      </c>
      <c r="AC30" s="48" t="e">
        <f t="shared" si="13"/>
        <v>#REF!</v>
      </c>
      <c r="AD30" s="48" t="e">
        <f t="shared" si="13"/>
        <v>#REF!</v>
      </c>
      <c r="AE30" s="48" t="e">
        <f t="shared" si="13"/>
        <v>#REF!</v>
      </c>
      <c r="AF30" s="48" t="e">
        <f t="shared" si="13"/>
        <v>#REF!</v>
      </c>
      <c r="AG30" s="48" t="e">
        <f t="shared" si="13"/>
        <v>#REF!</v>
      </c>
      <c r="AH30" s="48" t="e">
        <f t="shared" si="13"/>
        <v>#REF!</v>
      </c>
      <c r="AI30" s="48" t="e">
        <f t="shared" si="13"/>
        <v>#REF!</v>
      </c>
      <c r="AJ30" s="48" t="e">
        <f t="shared" si="13"/>
        <v>#REF!</v>
      </c>
      <c r="AK30" s="48" t="e">
        <f t="shared" si="13"/>
        <v>#REF!</v>
      </c>
      <c r="AL30" s="48" t="e">
        <f t="shared" si="13"/>
        <v>#REF!</v>
      </c>
      <c r="AM30" s="48" t="e">
        <f t="shared" si="13"/>
        <v>#REF!</v>
      </c>
      <c r="AN30" s="48" t="e">
        <f t="shared" si="13"/>
        <v>#REF!</v>
      </c>
      <c r="AO30" s="48" t="e">
        <f t="shared" si="13"/>
        <v>#REF!</v>
      </c>
      <c r="AP30" s="48" t="e">
        <f t="shared" si="13"/>
        <v>#REF!</v>
      </c>
      <c r="AQ30" s="48" t="e">
        <f t="shared" si="13"/>
        <v>#REF!</v>
      </c>
      <c r="AR30" s="48" t="e">
        <f t="shared" si="13"/>
        <v>#REF!</v>
      </c>
      <c r="AS30" s="48" t="e">
        <f t="shared" si="13"/>
        <v>#REF!</v>
      </c>
      <c r="AT30" s="48" t="e">
        <f t="shared" si="13"/>
        <v>#REF!</v>
      </c>
      <c r="AU30" s="48" t="e">
        <f t="shared" si="13"/>
        <v>#REF!</v>
      </c>
      <c r="AV30" s="48" t="e">
        <f t="shared" si="13"/>
        <v>#REF!</v>
      </c>
      <c r="AW30" s="48" t="e">
        <f t="shared" si="13"/>
        <v>#REF!</v>
      </c>
      <c r="AX30" s="48" t="e">
        <f t="shared" si="13"/>
        <v>#REF!</v>
      </c>
      <c r="AY30" s="48" t="e">
        <f t="shared" si="13"/>
        <v>#REF!</v>
      </c>
      <c r="AZ30" s="48" t="e">
        <f t="shared" si="13"/>
        <v>#REF!</v>
      </c>
      <c r="BA30" s="48" t="e">
        <f t="shared" si="13"/>
        <v>#REF!</v>
      </c>
      <c r="BB30" s="48" t="e">
        <f t="shared" si="13"/>
        <v>#REF!</v>
      </c>
      <c r="BC30" s="48" t="e">
        <f t="shared" si="13"/>
        <v>#REF!</v>
      </c>
      <c r="BD30" s="48" t="e">
        <f t="shared" si="13"/>
        <v>#REF!</v>
      </c>
      <c r="BE30" s="48" t="e">
        <f t="shared" si="13"/>
        <v>#REF!</v>
      </c>
      <c r="BF30" s="48" t="e">
        <f t="shared" si="13"/>
        <v>#REF!</v>
      </c>
      <c r="BG30" s="48" t="e">
        <f t="shared" si="13"/>
        <v>#REF!</v>
      </c>
      <c r="BH30" s="48" t="e">
        <f t="shared" si="13"/>
        <v>#REF!</v>
      </c>
      <c r="BI30" s="48" t="e">
        <f t="shared" si="13"/>
        <v>#REF!</v>
      </c>
      <c r="BJ30" s="48" t="e">
        <f t="shared" si="13"/>
        <v>#REF!</v>
      </c>
      <c r="BK30" s="48" t="e">
        <f t="shared" si="13"/>
        <v>#REF!</v>
      </c>
      <c r="BL30" s="48" t="e">
        <f t="shared" si="13"/>
        <v>#REF!</v>
      </c>
      <c r="BM30" s="48" t="e">
        <f t="shared" si="13"/>
        <v>#REF!</v>
      </c>
      <c r="BN30" s="48" t="e">
        <f t="shared" si="13"/>
        <v>#REF!</v>
      </c>
      <c r="BO30" s="48" t="e">
        <f t="shared" si="13"/>
        <v>#REF!</v>
      </c>
      <c r="BP30" s="48" t="e">
        <f t="shared" si="13"/>
        <v>#REF!</v>
      </c>
      <c r="BQ30" s="48" t="e">
        <f t="shared" si="13"/>
        <v>#REF!</v>
      </c>
      <c r="BR30" s="48" t="e">
        <f t="shared" si="13"/>
        <v>#REF!</v>
      </c>
      <c r="BS30" s="48" t="e">
        <f t="shared" si="13"/>
        <v>#REF!</v>
      </c>
      <c r="BT30" s="48" t="e">
        <f t="shared" si="13"/>
        <v>#REF!</v>
      </c>
      <c r="BU30" s="48" t="e">
        <f t="shared" si="13"/>
        <v>#REF!</v>
      </c>
      <c r="BV30" s="48" t="e">
        <f t="shared" ref="BV30:EG30" si="14">BT30*((BL30*BN30*BP30)*0.000000001)</f>
        <v>#REF!</v>
      </c>
      <c r="BW30" s="48" t="e">
        <f t="shared" si="14"/>
        <v>#REF!</v>
      </c>
      <c r="BX30" s="48" t="e">
        <f t="shared" si="14"/>
        <v>#REF!</v>
      </c>
      <c r="BY30" s="48" t="e">
        <f t="shared" si="14"/>
        <v>#REF!</v>
      </c>
      <c r="BZ30" s="48" t="e">
        <f t="shared" si="14"/>
        <v>#REF!</v>
      </c>
      <c r="CA30" s="48" t="e">
        <f t="shared" si="14"/>
        <v>#REF!</v>
      </c>
      <c r="CB30" s="48" t="e">
        <f t="shared" si="14"/>
        <v>#REF!</v>
      </c>
      <c r="CC30" s="48" t="e">
        <f t="shared" si="14"/>
        <v>#REF!</v>
      </c>
      <c r="CD30" s="48" t="e">
        <f t="shared" si="14"/>
        <v>#REF!</v>
      </c>
      <c r="CE30" s="48" t="e">
        <f t="shared" si="14"/>
        <v>#REF!</v>
      </c>
      <c r="CF30" s="48" t="e">
        <f t="shared" si="14"/>
        <v>#REF!</v>
      </c>
      <c r="CG30" s="48" t="e">
        <f t="shared" si="14"/>
        <v>#REF!</v>
      </c>
      <c r="CH30" s="48" t="e">
        <f t="shared" si="14"/>
        <v>#REF!</v>
      </c>
      <c r="CI30" s="48" t="e">
        <f t="shared" si="14"/>
        <v>#REF!</v>
      </c>
      <c r="CJ30" s="48" t="e">
        <f t="shared" si="14"/>
        <v>#REF!</v>
      </c>
      <c r="CK30" s="48" t="e">
        <f t="shared" si="14"/>
        <v>#REF!</v>
      </c>
      <c r="CL30" s="48" t="e">
        <f t="shared" si="14"/>
        <v>#REF!</v>
      </c>
      <c r="CM30" s="48" t="e">
        <f t="shared" si="14"/>
        <v>#REF!</v>
      </c>
      <c r="CN30" s="48" t="e">
        <f t="shared" si="14"/>
        <v>#REF!</v>
      </c>
      <c r="CO30" s="48" t="e">
        <f t="shared" si="14"/>
        <v>#REF!</v>
      </c>
      <c r="CP30" s="48" t="e">
        <f t="shared" si="14"/>
        <v>#REF!</v>
      </c>
      <c r="CQ30" s="48" t="e">
        <f t="shared" si="14"/>
        <v>#REF!</v>
      </c>
      <c r="CR30" s="48" t="e">
        <f t="shared" si="14"/>
        <v>#REF!</v>
      </c>
      <c r="CS30" s="48" t="e">
        <f t="shared" si="14"/>
        <v>#REF!</v>
      </c>
      <c r="CT30" s="48" t="e">
        <f t="shared" si="14"/>
        <v>#REF!</v>
      </c>
      <c r="CU30" s="48" t="e">
        <f t="shared" si="14"/>
        <v>#REF!</v>
      </c>
      <c r="CV30" s="48" t="e">
        <f t="shared" si="14"/>
        <v>#REF!</v>
      </c>
      <c r="CW30" s="48" t="e">
        <f t="shared" si="14"/>
        <v>#REF!</v>
      </c>
      <c r="CX30" s="48" t="e">
        <f t="shared" si="14"/>
        <v>#REF!</v>
      </c>
      <c r="CY30" s="48" t="e">
        <f t="shared" si="14"/>
        <v>#REF!</v>
      </c>
      <c r="CZ30" s="48" t="e">
        <f t="shared" si="14"/>
        <v>#REF!</v>
      </c>
      <c r="DA30" s="48" t="e">
        <f t="shared" si="14"/>
        <v>#REF!</v>
      </c>
      <c r="DB30" s="48" t="e">
        <f t="shared" si="14"/>
        <v>#REF!</v>
      </c>
      <c r="DC30" s="48" t="e">
        <f t="shared" si="14"/>
        <v>#REF!</v>
      </c>
      <c r="DD30" s="48" t="e">
        <f t="shared" si="14"/>
        <v>#REF!</v>
      </c>
      <c r="DE30" s="48" t="e">
        <f t="shared" si="14"/>
        <v>#REF!</v>
      </c>
      <c r="DF30" s="48" t="e">
        <f t="shared" si="14"/>
        <v>#REF!</v>
      </c>
      <c r="DG30" s="48" t="e">
        <f t="shared" si="14"/>
        <v>#REF!</v>
      </c>
      <c r="DH30" s="48" t="e">
        <f t="shared" si="14"/>
        <v>#REF!</v>
      </c>
      <c r="DI30" s="48" t="e">
        <f t="shared" si="14"/>
        <v>#REF!</v>
      </c>
      <c r="DJ30" s="48" t="e">
        <f t="shared" si="14"/>
        <v>#REF!</v>
      </c>
      <c r="DK30" s="48" t="e">
        <f t="shared" si="14"/>
        <v>#REF!</v>
      </c>
      <c r="DL30" s="48" t="e">
        <f t="shared" si="14"/>
        <v>#REF!</v>
      </c>
      <c r="DM30" s="48" t="e">
        <f t="shared" si="14"/>
        <v>#REF!</v>
      </c>
      <c r="DN30" s="48" t="e">
        <f t="shared" si="14"/>
        <v>#REF!</v>
      </c>
      <c r="DO30" s="48" t="e">
        <f t="shared" si="14"/>
        <v>#REF!</v>
      </c>
      <c r="DP30" s="48" t="e">
        <f t="shared" si="14"/>
        <v>#REF!</v>
      </c>
      <c r="DQ30" s="48" t="e">
        <f t="shared" si="14"/>
        <v>#REF!</v>
      </c>
      <c r="DR30" s="48" t="e">
        <f t="shared" si="14"/>
        <v>#REF!</v>
      </c>
      <c r="DS30" s="48" t="e">
        <f t="shared" si="14"/>
        <v>#REF!</v>
      </c>
      <c r="DT30" s="48" t="e">
        <f t="shared" si="14"/>
        <v>#REF!</v>
      </c>
      <c r="DU30" s="48" t="e">
        <f t="shared" si="14"/>
        <v>#REF!</v>
      </c>
      <c r="DV30" s="48" t="e">
        <f t="shared" si="14"/>
        <v>#REF!</v>
      </c>
      <c r="DW30" s="48" t="e">
        <f t="shared" si="14"/>
        <v>#REF!</v>
      </c>
      <c r="DX30" s="48" t="e">
        <f t="shared" si="14"/>
        <v>#REF!</v>
      </c>
      <c r="DY30" s="48" t="e">
        <f t="shared" si="14"/>
        <v>#REF!</v>
      </c>
      <c r="DZ30" s="48" t="e">
        <f t="shared" si="14"/>
        <v>#REF!</v>
      </c>
      <c r="EA30" s="48" t="e">
        <f t="shared" si="14"/>
        <v>#REF!</v>
      </c>
      <c r="EB30" s="48" t="e">
        <f t="shared" si="14"/>
        <v>#REF!</v>
      </c>
      <c r="EC30" s="48" t="e">
        <f t="shared" si="14"/>
        <v>#REF!</v>
      </c>
      <c r="ED30" s="48" t="e">
        <f t="shared" si="14"/>
        <v>#REF!</v>
      </c>
      <c r="EE30" s="48" t="e">
        <f t="shared" si="14"/>
        <v>#REF!</v>
      </c>
      <c r="EF30" s="48" t="e">
        <f t="shared" si="14"/>
        <v>#REF!</v>
      </c>
      <c r="EG30" s="48" t="e">
        <f t="shared" si="14"/>
        <v>#REF!</v>
      </c>
      <c r="EH30" s="48" t="e">
        <f t="shared" ref="EH30:GS30" si="15">EF30*((DX30*DZ30*EB30)*0.000000001)</f>
        <v>#REF!</v>
      </c>
      <c r="EI30" s="48" t="e">
        <f t="shared" si="15"/>
        <v>#REF!</v>
      </c>
      <c r="EJ30" s="48" t="e">
        <f t="shared" si="15"/>
        <v>#REF!</v>
      </c>
      <c r="EK30" s="48" t="e">
        <f t="shared" si="15"/>
        <v>#REF!</v>
      </c>
      <c r="EL30" s="48" t="e">
        <f t="shared" si="15"/>
        <v>#REF!</v>
      </c>
      <c r="EM30" s="48" t="e">
        <f t="shared" si="15"/>
        <v>#REF!</v>
      </c>
      <c r="EN30" s="48" t="e">
        <f t="shared" si="15"/>
        <v>#REF!</v>
      </c>
      <c r="EO30" s="48" t="e">
        <f t="shared" si="15"/>
        <v>#REF!</v>
      </c>
      <c r="EP30" s="48" t="e">
        <f t="shared" si="15"/>
        <v>#REF!</v>
      </c>
      <c r="EQ30" s="48" t="e">
        <f t="shared" si="15"/>
        <v>#REF!</v>
      </c>
      <c r="ER30" s="48" t="e">
        <f t="shared" si="15"/>
        <v>#REF!</v>
      </c>
      <c r="ES30" s="48" t="e">
        <f t="shared" si="15"/>
        <v>#REF!</v>
      </c>
      <c r="ET30" s="48" t="e">
        <f t="shared" si="15"/>
        <v>#REF!</v>
      </c>
      <c r="EU30" s="48" t="e">
        <f t="shared" si="15"/>
        <v>#REF!</v>
      </c>
      <c r="EV30" s="48" t="e">
        <f t="shared" si="15"/>
        <v>#REF!</v>
      </c>
      <c r="EW30" s="48" t="e">
        <f t="shared" si="15"/>
        <v>#REF!</v>
      </c>
      <c r="EX30" s="48" t="e">
        <f t="shared" si="15"/>
        <v>#REF!</v>
      </c>
      <c r="EY30" s="48" t="e">
        <f t="shared" si="15"/>
        <v>#REF!</v>
      </c>
      <c r="EZ30" s="48" t="e">
        <f t="shared" si="15"/>
        <v>#REF!</v>
      </c>
      <c r="FA30" s="48" t="e">
        <f t="shared" si="15"/>
        <v>#REF!</v>
      </c>
      <c r="FB30" s="48" t="e">
        <f t="shared" si="15"/>
        <v>#REF!</v>
      </c>
      <c r="FC30" s="48" t="e">
        <f t="shared" si="15"/>
        <v>#REF!</v>
      </c>
      <c r="FD30" s="48" t="e">
        <f t="shared" si="15"/>
        <v>#REF!</v>
      </c>
      <c r="FE30" s="48" t="e">
        <f t="shared" si="15"/>
        <v>#REF!</v>
      </c>
      <c r="FF30" s="48" t="e">
        <f t="shared" si="15"/>
        <v>#REF!</v>
      </c>
      <c r="FG30" s="48" t="e">
        <f t="shared" si="15"/>
        <v>#REF!</v>
      </c>
      <c r="FH30" s="48" t="e">
        <f t="shared" si="15"/>
        <v>#REF!</v>
      </c>
      <c r="FI30" s="48" t="e">
        <f t="shared" si="15"/>
        <v>#REF!</v>
      </c>
      <c r="FJ30" s="48" t="e">
        <f t="shared" si="15"/>
        <v>#REF!</v>
      </c>
      <c r="FK30" s="48" t="e">
        <f t="shared" si="15"/>
        <v>#REF!</v>
      </c>
      <c r="FL30" s="48" t="e">
        <f t="shared" si="15"/>
        <v>#REF!</v>
      </c>
      <c r="FM30" s="48" t="e">
        <f t="shared" si="15"/>
        <v>#REF!</v>
      </c>
      <c r="FN30" s="48" t="e">
        <f t="shared" si="15"/>
        <v>#REF!</v>
      </c>
      <c r="FO30" s="48" t="e">
        <f t="shared" si="15"/>
        <v>#REF!</v>
      </c>
      <c r="FP30" s="48" t="e">
        <f t="shared" si="15"/>
        <v>#REF!</v>
      </c>
      <c r="FQ30" s="48" t="e">
        <f t="shared" si="15"/>
        <v>#REF!</v>
      </c>
      <c r="FR30" s="48" t="e">
        <f t="shared" si="15"/>
        <v>#REF!</v>
      </c>
      <c r="FS30" s="48" t="e">
        <f t="shared" si="15"/>
        <v>#REF!</v>
      </c>
      <c r="FT30" s="48" t="e">
        <f t="shared" si="15"/>
        <v>#REF!</v>
      </c>
      <c r="FU30" s="48" t="e">
        <f t="shared" si="15"/>
        <v>#REF!</v>
      </c>
      <c r="FV30" s="48" t="e">
        <f t="shared" si="15"/>
        <v>#REF!</v>
      </c>
      <c r="FW30" s="48" t="e">
        <f t="shared" si="15"/>
        <v>#REF!</v>
      </c>
      <c r="FX30" s="48" t="e">
        <f t="shared" si="15"/>
        <v>#REF!</v>
      </c>
      <c r="FY30" s="48" t="e">
        <f t="shared" si="15"/>
        <v>#REF!</v>
      </c>
      <c r="FZ30" s="48" t="e">
        <f t="shared" si="15"/>
        <v>#REF!</v>
      </c>
      <c r="GA30" s="48" t="e">
        <f t="shared" si="15"/>
        <v>#REF!</v>
      </c>
      <c r="GB30" s="48" t="e">
        <f t="shared" si="15"/>
        <v>#REF!</v>
      </c>
      <c r="GC30" s="48" t="e">
        <f t="shared" si="15"/>
        <v>#REF!</v>
      </c>
      <c r="GD30" s="48" t="e">
        <f t="shared" si="15"/>
        <v>#REF!</v>
      </c>
      <c r="GE30" s="48" t="e">
        <f t="shared" si="15"/>
        <v>#REF!</v>
      </c>
      <c r="GF30" s="48" t="e">
        <f t="shared" si="15"/>
        <v>#REF!</v>
      </c>
      <c r="GG30" s="48" t="e">
        <f t="shared" si="15"/>
        <v>#REF!</v>
      </c>
      <c r="GH30" s="48" t="e">
        <f t="shared" si="15"/>
        <v>#REF!</v>
      </c>
      <c r="GI30" s="48" t="e">
        <f t="shared" si="15"/>
        <v>#REF!</v>
      </c>
      <c r="GJ30" s="48" t="e">
        <f t="shared" si="15"/>
        <v>#REF!</v>
      </c>
      <c r="GK30" s="48" t="e">
        <f t="shared" si="15"/>
        <v>#REF!</v>
      </c>
      <c r="GL30" s="48" t="e">
        <f t="shared" si="15"/>
        <v>#REF!</v>
      </c>
      <c r="GM30" s="48" t="e">
        <f t="shared" si="15"/>
        <v>#REF!</v>
      </c>
      <c r="GN30" s="48" t="e">
        <f t="shared" si="15"/>
        <v>#REF!</v>
      </c>
      <c r="GO30" s="48" t="e">
        <f t="shared" si="15"/>
        <v>#REF!</v>
      </c>
      <c r="GP30" s="48" t="e">
        <f t="shared" si="15"/>
        <v>#REF!</v>
      </c>
      <c r="GQ30" s="48" t="e">
        <f t="shared" si="15"/>
        <v>#REF!</v>
      </c>
      <c r="GR30" s="48" t="e">
        <f t="shared" si="15"/>
        <v>#REF!</v>
      </c>
      <c r="GS30" s="48" t="e">
        <f t="shared" si="15"/>
        <v>#REF!</v>
      </c>
      <c r="GT30" s="48" t="e">
        <f t="shared" ref="GT30:IV30" si="16">GR30*((GJ30*GL30*GN30)*0.000000001)</f>
        <v>#REF!</v>
      </c>
      <c r="GU30" s="48" t="e">
        <f t="shared" si="16"/>
        <v>#REF!</v>
      </c>
      <c r="GV30" s="48" t="e">
        <f t="shared" si="16"/>
        <v>#REF!</v>
      </c>
      <c r="GW30" s="48" t="e">
        <f t="shared" si="16"/>
        <v>#REF!</v>
      </c>
      <c r="GX30" s="48" t="e">
        <f t="shared" si="16"/>
        <v>#REF!</v>
      </c>
      <c r="GY30" s="48" t="e">
        <f t="shared" si="16"/>
        <v>#REF!</v>
      </c>
      <c r="GZ30" s="48" t="e">
        <f t="shared" si="16"/>
        <v>#REF!</v>
      </c>
      <c r="HA30" s="48" t="e">
        <f t="shared" si="16"/>
        <v>#REF!</v>
      </c>
      <c r="HB30" s="48" t="e">
        <f t="shared" si="16"/>
        <v>#REF!</v>
      </c>
      <c r="HC30" s="48" t="e">
        <f t="shared" si="16"/>
        <v>#REF!</v>
      </c>
      <c r="HD30" s="48" t="e">
        <f t="shared" si="16"/>
        <v>#REF!</v>
      </c>
      <c r="HE30" s="48" t="e">
        <f t="shared" si="16"/>
        <v>#REF!</v>
      </c>
      <c r="HF30" s="48" t="e">
        <f t="shared" si="16"/>
        <v>#REF!</v>
      </c>
      <c r="HG30" s="48" t="e">
        <f t="shared" si="16"/>
        <v>#REF!</v>
      </c>
      <c r="HH30" s="48" t="e">
        <f t="shared" si="16"/>
        <v>#REF!</v>
      </c>
      <c r="HI30" s="48" t="e">
        <f t="shared" si="16"/>
        <v>#REF!</v>
      </c>
      <c r="HJ30" s="48" t="e">
        <f t="shared" si="16"/>
        <v>#REF!</v>
      </c>
      <c r="HK30" s="48" t="e">
        <f t="shared" si="16"/>
        <v>#REF!</v>
      </c>
      <c r="HL30" s="48" t="e">
        <f t="shared" si="16"/>
        <v>#REF!</v>
      </c>
      <c r="HM30" s="48" t="e">
        <f t="shared" si="16"/>
        <v>#REF!</v>
      </c>
      <c r="HN30" s="48" t="e">
        <f t="shared" si="16"/>
        <v>#REF!</v>
      </c>
      <c r="HO30" s="48" t="e">
        <f t="shared" si="16"/>
        <v>#REF!</v>
      </c>
      <c r="HP30" s="48" t="e">
        <f t="shared" si="16"/>
        <v>#REF!</v>
      </c>
      <c r="HQ30" s="48" t="e">
        <f t="shared" si="16"/>
        <v>#REF!</v>
      </c>
      <c r="HR30" s="48" t="e">
        <f t="shared" si="16"/>
        <v>#REF!</v>
      </c>
      <c r="HS30" s="48" t="e">
        <f t="shared" si="16"/>
        <v>#REF!</v>
      </c>
      <c r="HT30" s="48" t="e">
        <f t="shared" si="16"/>
        <v>#REF!</v>
      </c>
      <c r="HU30" s="48" t="e">
        <f t="shared" si="16"/>
        <v>#REF!</v>
      </c>
      <c r="HV30" s="48" t="e">
        <f t="shared" si="16"/>
        <v>#REF!</v>
      </c>
      <c r="HW30" s="48" t="e">
        <f t="shared" si="16"/>
        <v>#REF!</v>
      </c>
      <c r="HX30" s="48" t="e">
        <f t="shared" si="16"/>
        <v>#REF!</v>
      </c>
      <c r="HY30" s="48" t="e">
        <f t="shared" si="16"/>
        <v>#REF!</v>
      </c>
      <c r="HZ30" s="48" t="e">
        <f t="shared" si="16"/>
        <v>#REF!</v>
      </c>
      <c r="IA30" s="48" t="e">
        <f t="shared" si="16"/>
        <v>#REF!</v>
      </c>
      <c r="IB30" s="48" t="e">
        <f t="shared" si="16"/>
        <v>#REF!</v>
      </c>
      <c r="IC30" s="48" t="e">
        <f t="shared" si="16"/>
        <v>#REF!</v>
      </c>
      <c r="ID30" s="48" t="e">
        <f t="shared" si="16"/>
        <v>#REF!</v>
      </c>
      <c r="IE30" s="48" t="e">
        <f t="shared" si="16"/>
        <v>#REF!</v>
      </c>
      <c r="IF30" s="48" t="e">
        <f t="shared" si="16"/>
        <v>#REF!</v>
      </c>
      <c r="IG30" s="48" t="e">
        <f t="shared" si="16"/>
        <v>#REF!</v>
      </c>
      <c r="IH30" s="48" t="e">
        <f t="shared" si="16"/>
        <v>#REF!</v>
      </c>
      <c r="II30" s="48" t="e">
        <f t="shared" si="16"/>
        <v>#REF!</v>
      </c>
      <c r="IJ30" s="48" t="e">
        <f t="shared" si="16"/>
        <v>#REF!</v>
      </c>
      <c r="IK30" s="48" t="e">
        <f t="shared" si="16"/>
        <v>#REF!</v>
      </c>
      <c r="IL30" s="48" t="e">
        <f t="shared" si="16"/>
        <v>#REF!</v>
      </c>
      <c r="IM30" s="48" t="e">
        <f t="shared" si="16"/>
        <v>#REF!</v>
      </c>
      <c r="IN30" s="48" t="e">
        <f t="shared" si="16"/>
        <v>#REF!</v>
      </c>
      <c r="IO30" s="48" t="e">
        <f t="shared" si="16"/>
        <v>#REF!</v>
      </c>
      <c r="IP30" s="48" t="e">
        <f t="shared" si="16"/>
        <v>#REF!</v>
      </c>
      <c r="IQ30" s="48" t="e">
        <f t="shared" si="16"/>
        <v>#REF!</v>
      </c>
      <c r="IR30" s="48" t="e">
        <f t="shared" si="16"/>
        <v>#REF!</v>
      </c>
      <c r="IS30" s="48" t="e">
        <f t="shared" si="16"/>
        <v>#REF!</v>
      </c>
      <c r="IT30" s="48" t="e">
        <f t="shared" si="16"/>
        <v>#REF!</v>
      </c>
      <c r="IU30" s="48" t="e">
        <f t="shared" si="16"/>
        <v>#REF!</v>
      </c>
      <c r="IV30" s="48" t="e">
        <f t="shared" si="16"/>
        <v>#REF!</v>
      </c>
    </row>
    <row r="31" spans="1:256" ht="30.95" customHeight="1">
      <c r="A31" s="257"/>
      <c r="B31" s="258"/>
      <c r="C31" s="255"/>
      <c r="D31" s="43" t="s">
        <v>59</v>
      </c>
      <c r="E31" s="44">
        <v>6585</v>
      </c>
      <c r="F31" s="38">
        <f t="shared" si="0"/>
        <v>6585</v>
      </c>
      <c r="G31" s="45">
        <v>8230</v>
      </c>
      <c r="H31" s="40"/>
      <c r="I31" s="47">
        <f t="shared" si="12"/>
        <v>0</v>
      </c>
    </row>
    <row r="32" spans="1:256" ht="30.95" customHeight="1">
      <c r="A32" s="257"/>
      <c r="B32" s="258"/>
      <c r="C32" s="255"/>
      <c r="D32" s="43" t="s">
        <v>56</v>
      </c>
      <c r="E32" s="44">
        <v>9280</v>
      </c>
      <c r="F32" s="38">
        <f t="shared" si="0"/>
        <v>9280</v>
      </c>
      <c r="G32" s="45">
        <v>11600</v>
      </c>
      <c r="H32" s="49"/>
      <c r="I32" s="47">
        <f t="shared" si="12"/>
        <v>0</v>
      </c>
    </row>
    <row r="33" spans="1:256" ht="30.95" customHeight="1">
      <c r="A33" s="257"/>
      <c r="B33" s="258"/>
      <c r="C33" s="255"/>
      <c r="D33" s="43" t="s">
        <v>11</v>
      </c>
      <c r="E33" s="44">
        <v>18000</v>
      </c>
      <c r="F33" s="38">
        <f t="shared" si="0"/>
        <v>18000</v>
      </c>
      <c r="G33" s="45">
        <v>22500</v>
      </c>
      <c r="H33" s="49"/>
      <c r="I33" s="47">
        <f t="shared" si="12"/>
        <v>0</v>
      </c>
    </row>
    <row r="34" spans="1:256" ht="30.95" customHeight="1">
      <c r="A34" s="257"/>
      <c r="B34" s="258"/>
      <c r="C34" s="255"/>
      <c r="D34" s="43" t="s">
        <v>60</v>
      </c>
      <c r="E34" s="44">
        <v>21320</v>
      </c>
      <c r="F34" s="38">
        <f t="shared" si="0"/>
        <v>21320</v>
      </c>
      <c r="G34" s="45">
        <v>26650</v>
      </c>
      <c r="H34" s="46"/>
      <c r="I34" s="47">
        <f t="shared" si="12"/>
        <v>0</v>
      </c>
    </row>
    <row r="35" spans="1:256" s="55" customFormat="1" ht="30.95" customHeight="1" thickBot="1">
      <c r="A35" s="177">
        <f>A27+1</f>
        <v>4</v>
      </c>
      <c r="B35" s="259"/>
      <c r="C35" s="256"/>
      <c r="D35" s="63" t="s">
        <v>12</v>
      </c>
      <c r="E35" s="64">
        <v>24635</v>
      </c>
      <c r="F35" s="65">
        <f t="shared" si="0"/>
        <v>24635</v>
      </c>
      <c r="G35" s="66">
        <v>30790</v>
      </c>
      <c r="H35" s="53"/>
      <c r="I35" s="54">
        <f t="shared" si="12"/>
        <v>0</v>
      </c>
    </row>
    <row r="36" spans="1:256" ht="6.95" customHeight="1" thickBot="1">
      <c r="A36" s="160"/>
      <c r="B36" s="56"/>
      <c r="C36" s="57"/>
      <c r="D36" s="58"/>
      <c r="E36" s="59"/>
      <c r="F36" s="60"/>
      <c r="G36" s="69"/>
      <c r="H36" s="70"/>
      <c r="I36" s="71"/>
    </row>
    <row r="37" spans="1:256" s="42" customFormat="1" ht="69" customHeight="1">
      <c r="A37" s="277" t="s">
        <v>62</v>
      </c>
      <c r="B37" s="278"/>
      <c r="C37" s="254"/>
      <c r="D37" s="36" t="s">
        <v>53</v>
      </c>
      <c r="E37" s="37">
        <v>2625</v>
      </c>
      <c r="F37" s="38">
        <f t="shared" si="0"/>
        <v>2625</v>
      </c>
      <c r="G37" s="39">
        <v>3500</v>
      </c>
      <c r="H37" s="40"/>
      <c r="I37" s="41">
        <f t="shared" si="12"/>
        <v>0</v>
      </c>
    </row>
    <row r="38" spans="1:256" ht="69" customHeight="1">
      <c r="A38" s="279" t="s">
        <v>63</v>
      </c>
      <c r="B38" s="258"/>
      <c r="C38" s="255"/>
      <c r="D38" s="43" t="s">
        <v>54</v>
      </c>
      <c r="E38" s="44">
        <v>4650</v>
      </c>
      <c r="F38" s="38">
        <f t="shared" si="0"/>
        <v>4650</v>
      </c>
      <c r="G38" s="45">
        <v>6200</v>
      </c>
      <c r="H38" s="46"/>
      <c r="I38" s="47">
        <f t="shared" si="12"/>
        <v>0</v>
      </c>
    </row>
    <row r="39" spans="1:256" ht="69" customHeight="1" thickBot="1">
      <c r="A39" s="279"/>
      <c r="B39" s="258"/>
      <c r="C39" s="255"/>
      <c r="D39" s="43" t="s">
        <v>55</v>
      </c>
      <c r="E39" s="44">
        <v>6975</v>
      </c>
      <c r="F39" s="38">
        <f t="shared" si="0"/>
        <v>6975</v>
      </c>
      <c r="G39" s="45">
        <v>9300</v>
      </c>
      <c r="H39" s="40"/>
      <c r="I39" s="47">
        <f t="shared" si="12"/>
        <v>0</v>
      </c>
    </row>
    <row r="40" spans="1:256" ht="6.95" customHeight="1" thickBot="1">
      <c r="A40" s="160"/>
      <c r="B40" s="56"/>
      <c r="C40" s="57"/>
      <c r="D40" s="58"/>
      <c r="E40" s="59"/>
      <c r="F40" s="60"/>
      <c r="G40" s="61"/>
      <c r="H40" s="62"/>
      <c r="I40" s="68"/>
    </row>
    <row r="41" spans="1:256" ht="99.75" customHeight="1">
      <c r="A41" s="260" t="s">
        <v>64</v>
      </c>
      <c r="B41" s="261"/>
      <c r="C41" s="254"/>
      <c r="D41" s="36" t="s">
        <v>65</v>
      </c>
      <c r="E41" s="37">
        <v>1688</v>
      </c>
      <c r="F41" s="51">
        <f t="shared" si="0"/>
        <v>1688</v>
      </c>
      <c r="G41" s="39">
        <v>2250</v>
      </c>
      <c r="H41" s="40"/>
      <c r="I41" s="41">
        <f t="shared" si="12"/>
        <v>0</v>
      </c>
    </row>
    <row r="42" spans="1:256" ht="99.75" customHeight="1" thickBot="1">
      <c r="A42" s="175" t="s">
        <v>14</v>
      </c>
      <c r="B42" s="179"/>
      <c r="C42" s="255"/>
      <c r="D42" s="43">
        <v>1.75</v>
      </c>
      <c r="E42" s="44">
        <v>4340</v>
      </c>
      <c r="F42" s="38">
        <f t="shared" si="0"/>
        <v>4340</v>
      </c>
      <c r="G42" s="45">
        <v>5425</v>
      </c>
      <c r="H42" s="46"/>
      <c r="I42" s="47">
        <f t="shared" si="12"/>
        <v>0</v>
      </c>
      <c r="J42" s="48" t="e">
        <f>I42*((#REF!*#REF!*E42)*0.000000001)</f>
        <v>#REF!</v>
      </c>
      <c r="K42" s="48" t="e">
        <f>#REF!*((#REF!*#REF!*F42)*0.000000001)</f>
        <v>#REF!</v>
      </c>
      <c r="L42" s="48" t="e">
        <f>J42*((#REF!*E42*G42)*0.000000001)</f>
        <v>#REF!</v>
      </c>
      <c r="M42" s="48" t="e">
        <f>K42*((#REF!*F42*H42)*0.000000001)</f>
        <v>#REF!</v>
      </c>
      <c r="N42" s="48" t="e">
        <f>L42*((E42*G42*I42)*0.000000001)</f>
        <v>#REF!</v>
      </c>
      <c r="O42" s="48" t="e">
        <f>M42*((F42*H42*#REF!)*0.000000001)</f>
        <v>#REF!</v>
      </c>
      <c r="P42" s="48" t="e">
        <f>N42*((G42*I42*J42)*0.000000001)</f>
        <v>#REF!</v>
      </c>
      <c r="Q42" s="48" t="e">
        <f>O42*((H42*#REF!*K42)*0.000000001)</f>
        <v>#REF!</v>
      </c>
      <c r="R42" s="48" t="e">
        <f>P42*((I42*J42*L42)*0.000000001)</f>
        <v>#REF!</v>
      </c>
      <c r="S42" s="48" t="e">
        <f>Q42*((#REF!*K42*M42)*0.000000001)</f>
        <v>#REF!</v>
      </c>
      <c r="T42" s="48" t="e">
        <f t="shared" ref="T42:BU42" si="17">R42*((J42*L42*N42)*0.000000001)</f>
        <v>#REF!</v>
      </c>
      <c r="U42" s="48" t="e">
        <f t="shared" si="17"/>
        <v>#REF!</v>
      </c>
      <c r="V42" s="48" t="e">
        <f t="shared" si="17"/>
        <v>#REF!</v>
      </c>
      <c r="W42" s="48" t="e">
        <f t="shared" si="17"/>
        <v>#REF!</v>
      </c>
      <c r="X42" s="48" t="e">
        <f t="shared" si="17"/>
        <v>#REF!</v>
      </c>
      <c r="Y42" s="48" t="e">
        <f t="shared" si="17"/>
        <v>#REF!</v>
      </c>
      <c r="Z42" s="48" t="e">
        <f t="shared" si="17"/>
        <v>#REF!</v>
      </c>
      <c r="AA42" s="48" t="e">
        <f t="shared" si="17"/>
        <v>#REF!</v>
      </c>
      <c r="AB42" s="48" t="e">
        <f t="shared" si="17"/>
        <v>#REF!</v>
      </c>
      <c r="AC42" s="48" t="e">
        <f t="shared" si="17"/>
        <v>#REF!</v>
      </c>
      <c r="AD42" s="48" t="e">
        <f t="shared" si="17"/>
        <v>#REF!</v>
      </c>
      <c r="AE42" s="48" t="e">
        <f t="shared" si="17"/>
        <v>#REF!</v>
      </c>
      <c r="AF42" s="48" t="e">
        <f t="shared" si="17"/>
        <v>#REF!</v>
      </c>
      <c r="AG42" s="48" t="e">
        <f t="shared" si="17"/>
        <v>#REF!</v>
      </c>
      <c r="AH42" s="48" t="e">
        <f t="shared" si="17"/>
        <v>#REF!</v>
      </c>
      <c r="AI42" s="48" t="e">
        <f t="shared" si="17"/>
        <v>#REF!</v>
      </c>
      <c r="AJ42" s="48" t="e">
        <f t="shared" si="17"/>
        <v>#REF!</v>
      </c>
      <c r="AK42" s="48" t="e">
        <f t="shared" si="17"/>
        <v>#REF!</v>
      </c>
      <c r="AL42" s="48" t="e">
        <f t="shared" si="17"/>
        <v>#REF!</v>
      </c>
      <c r="AM42" s="48" t="e">
        <f t="shared" si="17"/>
        <v>#REF!</v>
      </c>
      <c r="AN42" s="48" t="e">
        <f t="shared" si="17"/>
        <v>#REF!</v>
      </c>
      <c r="AO42" s="48" t="e">
        <f t="shared" si="17"/>
        <v>#REF!</v>
      </c>
      <c r="AP42" s="48" t="e">
        <f t="shared" si="17"/>
        <v>#REF!</v>
      </c>
      <c r="AQ42" s="48" t="e">
        <f t="shared" si="17"/>
        <v>#REF!</v>
      </c>
      <c r="AR42" s="48" t="e">
        <f t="shared" si="17"/>
        <v>#REF!</v>
      </c>
      <c r="AS42" s="48" t="e">
        <f t="shared" si="17"/>
        <v>#REF!</v>
      </c>
      <c r="AT42" s="48" t="e">
        <f t="shared" si="17"/>
        <v>#REF!</v>
      </c>
      <c r="AU42" s="48" t="e">
        <f t="shared" si="17"/>
        <v>#REF!</v>
      </c>
      <c r="AV42" s="48" t="e">
        <f t="shared" si="17"/>
        <v>#REF!</v>
      </c>
      <c r="AW42" s="48" t="e">
        <f t="shared" si="17"/>
        <v>#REF!</v>
      </c>
      <c r="AX42" s="48" t="e">
        <f t="shared" si="17"/>
        <v>#REF!</v>
      </c>
      <c r="AY42" s="48" t="e">
        <f t="shared" si="17"/>
        <v>#REF!</v>
      </c>
      <c r="AZ42" s="48" t="e">
        <f t="shared" si="17"/>
        <v>#REF!</v>
      </c>
      <c r="BA42" s="48" t="e">
        <f t="shared" si="17"/>
        <v>#REF!</v>
      </c>
      <c r="BB42" s="48" t="e">
        <f t="shared" si="17"/>
        <v>#REF!</v>
      </c>
      <c r="BC42" s="48" t="e">
        <f t="shared" si="17"/>
        <v>#REF!</v>
      </c>
      <c r="BD42" s="48" t="e">
        <f t="shared" si="17"/>
        <v>#REF!</v>
      </c>
      <c r="BE42" s="48" t="e">
        <f t="shared" si="17"/>
        <v>#REF!</v>
      </c>
      <c r="BF42" s="48" t="e">
        <f t="shared" si="17"/>
        <v>#REF!</v>
      </c>
      <c r="BG42" s="48" t="e">
        <f t="shared" si="17"/>
        <v>#REF!</v>
      </c>
      <c r="BH42" s="48" t="e">
        <f t="shared" si="17"/>
        <v>#REF!</v>
      </c>
      <c r="BI42" s="48" t="e">
        <f t="shared" si="17"/>
        <v>#REF!</v>
      </c>
      <c r="BJ42" s="48" t="e">
        <f t="shared" si="17"/>
        <v>#REF!</v>
      </c>
      <c r="BK42" s="48" t="e">
        <f t="shared" si="17"/>
        <v>#REF!</v>
      </c>
      <c r="BL42" s="48" t="e">
        <f t="shared" si="17"/>
        <v>#REF!</v>
      </c>
      <c r="BM42" s="48" t="e">
        <f t="shared" si="17"/>
        <v>#REF!</v>
      </c>
      <c r="BN42" s="48" t="e">
        <f t="shared" si="17"/>
        <v>#REF!</v>
      </c>
      <c r="BO42" s="48" t="e">
        <f t="shared" si="17"/>
        <v>#REF!</v>
      </c>
      <c r="BP42" s="48" t="e">
        <f t="shared" si="17"/>
        <v>#REF!</v>
      </c>
      <c r="BQ42" s="48" t="e">
        <f t="shared" si="17"/>
        <v>#REF!</v>
      </c>
      <c r="BR42" s="48" t="e">
        <f t="shared" si="17"/>
        <v>#REF!</v>
      </c>
      <c r="BS42" s="48" t="e">
        <f t="shared" si="17"/>
        <v>#REF!</v>
      </c>
      <c r="BT42" s="48" t="e">
        <f t="shared" si="17"/>
        <v>#REF!</v>
      </c>
      <c r="BU42" s="48" t="e">
        <f t="shared" si="17"/>
        <v>#REF!</v>
      </c>
      <c r="BV42" s="48" t="e">
        <f t="shared" ref="BV42:EG42" si="18">BT42*((BL42*BN42*BP42)*0.000000001)</f>
        <v>#REF!</v>
      </c>
      <c r="BW42" s="48" t="e">
        <f t="shared" si="18"/>
        <v>#REF!</v>
      </c>
      <c r="BX42" s="48" t="e">
        <f t="shared" si="18"/>
        <v>#REF!</v>
      </c>
      <c r="BY42" s="48" t="e">
        <f t="shared" si="18"/>
        <v>#REF!</v>
      </c>
      <c r="BZ42" s="48" t="e">
        <f t="shared" si="18"/>
        <v>#REF!</v>
      </c>
      <c r="CA42" s="48" t="e">
        <f t="shared" si="18"/>
        <v>#REF!</v>
      </c>
      <c r="CB42" s="48" t="e">
        <f t="shared" si="18"/>
        <v>#REF!</v>
      </c>
      <c r="CC42" s="48" t="e">
        <f t="shared" si="18"/>
        <v>#REF!</v>
      </c>
      <c r="CD42" s="48" t="e">
        <f t="shared" si="18"/>
        <v>#REF!</v>
      </c>
      <c r="CE42" s="48" t="e">
        <f t="shared" si="18"/>
        <v>#REF!</v>
      </c>
      <c r="CF42" s="48" t="e">
        <f t="shared" si="18"/>
        <v>#REF!</v>
      </c>
      <c r="CG42" s="48" t="e">
        <f t="shared" si="18"/>
        <v>#REF!</v>
      </c>
      <c r="CH42" s="48" t="e">
        <f t="shared" si="18"/>
        <v>#REF!</v>
      </c>
      <c r="CI42" s="48" t="e">
        <f t="shared" si="18"/>
        <v>#REF!</v>
      </c>
      <c r="CJ42" s="48" t="e">
        <f t="shared" si="18"/>
        <v>#REF!</v>
      </c>
      <c r="CK42" s="48" t="e">
        <f t="shared" si="18"/>
        <v>#REF!</v>
      </c>
      <c r="CL42" s="48" t="e">
        <f t="shared" si="18"/>
        <v>#REF!</v>
      </c>
      <c r="CM42" s="48" t="e">
        <f t="shared" si="18"/>
        <v>#REF!</v>
      </c>
      <c r="CN42" s="48" t="e">
        <f t="shared" si="18"/>
        <v>#REF!</v>
      </c>
      <c r="CO42" s="48" t="e">
        <f t="shared" si="18"/>
        <v>#REF!</v>
      </c>
      <c r="CP42" s="48" t="e">
        <f t="shared" si="18"/>
        <v>#REF!</v>
      </c>
      <c r="CQ42" s="48" t="e">
        <f t="shared" si="18"/>
        <v>#REF!</v>
      </c>
      <c r="CR42" s="48" t="e">
        <f t="shared" si="18"/>
        <v>#REF!</v>
      </c>
      <c r="CS42" s="48" t="e">
        <f t="shared" si="18"/>
        <v>#REF!</v>
      </c>
      <c r="CT42" s="48" t="e">
        <f t="shared" si="18"/>
        <v>#REF!</v>
      </c>
      <c r="CU42" s="48" t="e">
        <f t="shared" si="18"/>
        <v>#REF!</v>
      </c>
      <c r="CV42" s="48" t="e">
        <f t="shared" si="18"/>
        <v>#REF!</v>
      </c>
      <c r="CW42" s="48" t="e">
        <f t="shared" si="18"/>
        <v>#REF!</v>
      </c>
      <c r="CX42" s="48" t="e">
        <f t="shared" si="18"/>
        <v>#REF!</v>
      </c>
      <c r="CY42" s="48" t="e">
        <f t="shared" si="18"/>
        <v>#REF!</v>
      </c>
      <c r="CZ42" s="48" t="e">
        <f t="shared" si="18"/>
        <v>#REF!</v>
      </c>
      <c r="DA42" s="48" t="e">
        <f t="shared" si="18"/>
        <v>#REF!</v>
      </c>
      <c r="DB42" s="48" t="e">
        <f t="shared" si="18"/>
        <v>#REF!</v>
      </c>
      <c r="DC42" s="48" t="e">
        <f t="shared" si="18"/>
        <v>#REF!</v>
      </c>
      <c r="DD42" s="48" t="e">
        <f t="shared" si="18"/>
        <v>#REF!</v>
      </c>
      <c r="DE42" s="48" t="e">
        <f t="shared" si="18"/>
        <v>#REF!</v>
      </c>
      <c r="DF42" s="48" t="e">
        <f t="shared" si="18"/>
        <v>#REF!</v>
      </c>
      <c r="DG42" s="48" t="e">
        <f t="shared" si="18"/>
        <v>#REF!</v>
      </c>
      <c r="DH42" s="48" t="e">
        <f t="shared" si="18"/>
        <v>#REF!</v>
      </c>
      <c r="DI42" s="48" t="e">
        <f t="shared" si="18"/>
        <v>#REF!</v>
      </c>
      <c r="DJ42" s="48" t="e">
        <f t="shared" si="18"/>
        <v>#REF!</v>
      </c>
      <c r="DK42" s="48" t="e">
        <f t="shared" si="18"/>
        <v>#REF!</v>
      </c>
      <c r="DL42" s="48" t="e">
        <f t="shared" si="18"/>
        <v>#REF!</v>
      </c>
      <c r="DM42" s="48" t="e">
        <f t="shared" si="18"/>
        <v>#REF!</v>
      </c>
      <c r="DN42" s="48" t="e">
        <f t="shared" si="18"/>
        <v>#REF!</v>
      </c>
      <c r="DO42" s="48" t="e">
        <f t="shared" si="18"/>
        <v>#REF!</v>
      </c>
      <c r="DP42" s="48" t="e">
        <f t="shared" si="18"/>
        <v>#REF!</v>
      </c>
      <c r="DQ42" s="48" t="e">
        <f t="shared" si="18"/>
        <v>#REF!</v>
      </c>
      <c r="DR42" s="48" t="e">
        <f t="shared" si="18"/>
        <v>#REF!</v>
      </c>
      <c r="DS42" s="48" t="e">
        <f t="shared" si="18"/>
        <v>#REF!</v>
      </c>
      <c r="DT42" s="48" t="e">
        <f t="shared" si="18"/>
        <v>#REF!</v>
      </c>
      <c r="DU42" s="48" t="e">
        <f t="shared" si="18"/>
        <v>#REF!</v>
      </c>
      <c r="DV42" s="48" t="e">
        <f t="shared" si="18"/>
        <v>#REF!</v>
      </c>
      <c r="DW42" s="48" t="e">
        <f t="shared" si="18"/>
        <v>#REF!</v>
      </c>
      <c r="DX42" s="48" t="e">
        <f t="shared" si="18"/>
        <v>#REF!</v>
      </c>
      <c r="DY42" s="48" t="e">
        <f t="shared" si="18"/>
        <v>#REF!</v>
      </c>
      <c r="DZ42" s="48" t="e">
        <f t="shared" si="18"/>
        <v>#REF!</v>
      </c>
      <c r="EA42" s="48" t="e">
        <f t="shared" si="18"/>
        <v>#REF!</v>
      </c>
      <c r="EB42" s="48" t="e">
        <f t="shared" si="18"/>
        <v>#REF!</v>
      </c>
      <c r="EC42" s="48" t="e">
        <f t="shared" si="18"/>
        <v>#REF!</v>
      </c>
      <c r="ED42" s="48" t="e">
        <f t="shared" si="18"/>
        <v>#REF!</v>
      </c>
      <c r="EE42" s="48" t="e">
        <f t="shared" si="18"/>
        <v>#REF!</v>
      </c>
      <c r="EF42" s="48" t="e">
        <f t="shared" si="18"/>
        <v>#REF!</v>
      </c>
      <c r="EG42" s="48" t="e">
        <f t="shared" si="18"/>
        <v>#REF!</v>
      </c>
      <c r="EH42" s="48" t="e">
        <f t="shared" ref="EH42:GS42" si="19">EF42*((DX42*DZ42*EB42)*0.000000001)</f>
        <v>#REF!</v>
      </c>
      <c r="EI42" s="48" t="e">
        <f t="shared" si="19"/>
        <v>#REF!</v>
      </c>
      <c r="EJ42" s="48" t="e">
        <f t="shared" si="19"/>
        <v>#REF!</v>
      </c>
      <c r="EK42" s="48" t="e">
        <f t="shared" si="19"/>
        <v>#REF!</v>
      </c>
      <c r="EL42" s="48" t="e">
        <f t="shared" si="19"/>
        <v>#REF!</v>
      </c>
      <c r="EM42" s="48" t="e">
        <f t="shared" si="19"/>
        <v>#REF!</v>
      </c>
      <c r="EN42" s="48" t="e">
        <f t="shared" si="19"/>
        <v>#REF!</v>
      </c>
      <c r="EO42" s="48" t="e">
        <f t="shared" si="19"/>
        <v>#REF!</v>
      </c>
      <c r="EP42" s="48" t="e">
        <f t="shared" si="19"/>
        <v>#REF!</v>
      </c>
      <c r="EQ42" s="48" t="e">
        <f t="shared" si="19"/>
        <v>#REF!</v>
      </c>
      <c r="ER42" s="48" t="e">
        <f t="shared" si="19"/>
        <v>#REF!</v>
      </c>
      <c r="ES42" s="48" t="e">
        <f t="shared" si="19"/>
        <v>#REF!</v>
      </c>
      <c r="ET42" s="48" t="e">
        <f t="shared" si="19"/>
        <v>#REF!</v>
      </c>
      <c r="EU42" s="48" t="e">
        <f t="shared" si="19"/>
        <v>#REF!</v>
      </c>
      <c r="EV42" s="48" t="e">
        <f t="shared" si="19"/>
        <v>#REF!</v>
      </c>
      <c r="EW42" s="48" t="e">
        <f t="shared" si="19"/>
        <v>#REF!</v>
      </c>
      <c r="EX42" s="48" t="e">
        <f t="shared" si="19"/>
        <v>#REF!</v>
      </c>
      <c r="EY42" s="48" t="e">
        <f t="shared" si="19"/>
        <v>#REF!</v>
      </c>
      <c r="EZ42" s="48" t="e">
        <f t="shared" si="19"/>
        <v>#REF!</v>
      </c>
      <c r="FA42" s="48" t="e">
        <f t="shared" si="19"/>
        <v>#REF!</v>
      </c>
      <c r="FB42" s="48" t="e">
        <f t="shared" si="19"/>
        <v>#REF!</v>
      </c>
      <c r="FC42" s="48" t="e">
        <f t="shared" si="19"/>
        <v>#REF!</v>
      </c>
      <c r="FD42" s="48" t="e">
        <f t="shared" si="19"/>
        <v>#REF!</v>
      </c>
      <c r="FE42" s="48" t="e">
        <f t="shared" si="19"/>
        <v>#REF!</v>
      </c>
      <c r="FF42" s="48" t="e">
        <f t="shared" si="19"/>
        <v>#REF!</v>
      </c>
      <c r="FG42" s="48" t="e">
        <f t="shared" si="19"/>
        <v>#REF!</v>
      </c>
      <c r="FH42" s="48" t="e">
        <f t="shared" si="19"/>
        <v>#REF!</v>
      </c>
      <c r="FI42" s="48" t="e">
        <f t="shared" si="19"/>
        <v>#REF!</v>
      </c>
      <c r="FJ42" s="48" t="e">
        <f t="shared" si="19"/>
        <v>#REF!</v>
      </c>
      <c r="FK42" s="48" t="e">
        <f t="shared" si="19"/>
        <v>#REF!</v>
      </c>
      <c r="FL42" s="48" t="e">
        <f t="shared" si="19"/>
        <v>#REF!</v>
      </c>
      <c r="FM42" s="48" t="e">
        <f t="shared" si="19"/>
        <v>#REF!</v>
      </c>
      <c r="FN42" s="48" t="e">
        <f t="shared" si="19"/>
        <v>#REF!</v>
      </c>
      <c r="FO42" s="48" t="e">
        <f t="shared" si="19"/>
        <v>#REF!</v>
      </c>
      <c r="FP42" s="48" t="e">
        <f t="shared" si="19"/>
        <v>#REF!</v>
      </c>
      <c r="FQ42" s="48" t="e">
        <f t="shared" si="19"/>
        <v>#REF!</v>
      </c>
      <c r="FR42" s="48" t="e">
        <f t="shared" si="19"/>
        <v>#REF!</v>
      </c>
      <c r="FS42" s="48" t="e">
        <f t="shared" si="19"/>
        <v>#REF!</v>
      </c>
      <c r="FT42" s="48" t="e">
        <f t="shared" si="19"/>
        <v>#REF!</v>
      </c>
      <c r="FU42" s="48" t="e">
        <f t="shared" si="19"/>
        <v>#REF!</v>
      </c>
      <c r="FV42" s="48" t="e">
        <f t="shared" si="19"/>
        <v>#REF!</v>
      </c>
      <c r="FW42" s="48" t="e">
        <f t="shared" si="19"/>
        <v>#REF!</v>
      </c>
      <c r="FX42" s="48" t="e">
        <f t="shared" si="19"/>
        <v>#REF!</v>
      </c>
      <c r="FY42" s="48" t="e">
        <f t="shared" si="19"/>
        <v>#REF!</v>
      </c>
      <c r="FZ42" s="48" t="e">
        <f t="shared" si="19"/>
        <v>#REF!</v>
      </c>
      <c r="GA42" s="48" t="e">
        <f t="shared" si="19"/>
        <v>#REF!</v>
      </c>
      <c r="GB42" s="48" t="e">
        <f t="shared" si="19"/>
        <v>#REF!</v>
      </c>
      <c r="GC42" s="48" t="e">
        <f t="shared" si="19"/>
        <v>#REF!</v>
      </c>
      <c r="GD42" s="48" t="e">
        <f t="shared" si="19"/>
        <v>#REF!</v>
      </c>
      <c r="GE42" s="48" t="e">
        <f t="shared" si="19"/>
        <v>#REF!</v>
      </c>
      <c r="GF42" s="48" t="e">
        <f t="shared" si="19"/>
        <v>#REF!</v>
      </c>
      <c r="GG42" s="48" t="e">
        <f t="shared" si="19"/>
        <v>#REF!</v>
      </c>
      <c r="GH42" s="48" t="e">
        <f t="shared" si="19"/>
        <v>#REF!</v>
      </c>
      <c r="GI42" s="48" t="e">
        <f t="shared" si="19"/>
        <v>#REF!</v>
      </c>
      <c r="GJ42" s="48" t="e">
        <f t="shared" si="19"/>
        <v>#REF!</v>
      </c>
      <c r="GK42" s="48" t="e">
        <f t="shared" si="19"/>
        <v>#REF!</v>
      </c>
      <c r="GL42" s="48" t="e">
        <f t="shared" si="19"/>
        <v>#REF!</v>
      </c>
      <c r="GM42" s="48" t="e">
        <f t="shared" si="19"/>
        <v>#REF!</v>
      </c>
      <c r="GN42" s="48" t="e">
        <f t="shared" si="19"/>
        <v>#REF!</v>
      </c>
      <c r="GO42" s="48" t="e">
        <f t="shared" si="19"/>
        <v>#REF!</v>
      </c>
      <c r="GP42" s="48" t="e">
        <f t="shared" si="19"/>
        <v>#REF!</v>
      </c>
      <c r="GQ42" s="48" t="e">
        <f t="shared" si="19"/>
        <v>#REF!</v>
      </c>
      <c r="GR42" s="48" t="e">
        <f t="shared" si="19"/>
        <v>#REF!</v>
      </c>
      <c r="GS42" s="48" t="e">
        <f t="shared" si="19"/>
        <v>#REF!</v>
      </c>
      <c r="GT42" s="48" t="e">
        <f t="shared" ref="GT42:IV42" si="20">GR42*((GJ42*GL42*GN42)*0.000000001)</f>
        <v>#REF!</v>
      </c>
      <c r="GU42" s="48" t="e">
        <f t="shared" si="20"/>
        <v>#REF!</v>
      </c>
      <c r="GV42" s="48" t="e">
        <f t="shared" si="20"/>
        <v>#REF!</v>
      </c>
      <c r="GW42" s="48" t="e">
        <f t="shared" si="20"/>
        <v>#REF!</v>
      </c>
      <c r="GX42" s="48" t="e">
        <f t="shared" si="20"/>
        <v>#REF!</v>
      </c>
      <c r="GY42" s="48" t="e">
        <f t="shared" si="20"/>
        <v>#REF!</v>
      </c>
      <c r="GZ42" s="48" t="e">
        <f t="shared" si="20"/>
        <v>#REF!</v>
      </c>
      <c r="HA42" s="48" t="e">
        <f t="shared" si="20"/>
        <v>#REF!</v>
      </c>
      <c r="HB42" s="48" t="e">
        <f t="shared" si="20"/>
        <v>#REF!</v>
      </c>
      <c r="HC42" s="48" t="e">
        <f t="shared" si="20"/>
        <v>#REF!</v>
      </c>
      <c r="HD42" s="48" t="e">
        <f t="shared" si="20"/>
        <v>#REF!</v>
      </c>
      <c r="HE42" s="48" t="e">
        <f t="shared" si="20"/>
        <v>#REF!</v>
      </c>
      <c r="HF42" s="48" t="e">
        <f t="shared" si="20"/>
        <v>#REF!</v>
      </c>
      <c r="HG42" s="48" t="e">
        <f t="shared" si="20"/>
        <v>#REF!</v>
      </c>
      <c r="HH42" s="48" t="e">
        <f t="shared" si="20"/>
        <v>#REF!</v>
      </c>
      <c r="HI42" s="48" t="e">
        <f t="shared" si="20"/>
        <v>#REF!</v>
      </c>
      <c r="HJ42" s="48" t="e">
        <f t="shared" si="20"/>
        <v>#REF!</v>
      </c>
      <c r="HK42" s="48" t="e">
        <f t="shared" si="20"/>
        <v>#REF!</v>
      </c>
      <c r="HL42" s="48" t="e">
        <f t="shared" si="20"/>
        <v>#REF!</v>
      </c>
      <c r="HM42" s="48" t="e">
        <f t="shared" si="20"/>
        <v>#REF!</v>
      </c>
      <c r="HN42" s="48" t="e">
        <f t="shared" si="20"/>
        <v>#REF!</v>
      </c>
      <c r="HO42" s="48" t="e">
        <f t="shared" si="20"/>
        <v>#REF!</v>
      </c>
      <c r="HP42" s="48" t="e">
        <f t="shared" si="20"/>
        <v>#REF!</v>
      </c>
      <c r="HQ42" s="48" t="e">
        <f t="shared" si="20"/>
        <v>#REF!</v>
      </c>
      <c r="HR42" s="48" t="e">
        <f t="shared" si="20"/>
        <v>#REF!</v>
      </c>
      <c r="HS42" s="48" t="e">
        <f t="shared" si="20"/>
        <v>#REF!</v>
      </c>
      <c r="HT42" s="48" t="e">
        <f t="shared" si="20"/>
        <v>#REF!</v>
      </c>
      <c r="HU42" s="48" t="e">
        <f t="shared" si="20"/>
        <v>#REF!</v>
      </c>
      <c r="HV42" s="48" t="e">
        <f t="shared" si="20"/>
        <v>#REF!</v>
      </c>
      <c r="HW42" s="48" t="e">
        <f t="shared" si="20"/>
        <v>#REF!</v>
      </c>
      <c r="HX42" s="48" t="e">
        <f t="shared" si="20"/>
        <v>#REF!</v>
      </c>
      <c r="HY42" s="48" t="e">
        <f t="shared" si="20"/>
        <v>#REF!</v>
      </c>
      <c r="HZ42" s="48" t="e">
        <f t="shared" si="20"/>
        <v>#REF!</v>
      </c>
      <c r="IA42" s="48" t="e">
        <f t="shared" si="20"/>
        <v>#REF!</v>
      </c>
      <c r="IB42" s="48" t="e">
        <f t="shared" si="20"/>
        <v>#REF!</v>
      </c>
      <c r="IC42" s="48" t="e">
        <f t="shared" si="20"/>
        <v>#REF!</v>
      </c>
      <c r="ID42" s="48" t="e">
        <f t="shared" si="20"/>
        <v>#REF!</v>
      </c>
      <c r="IE42" s="48" t="e">
        <f t="shared" si="20"/>
        <v>#REF!</v>
      </c>
      <c r="IF42" s="48" t="e">
        <f t="shared" si="20"/>
        <v>#REF!</v>
      </c>
      <c r="IG42" s="48" t="e">
        <f t="shared" si="20"/>
        <v>#REF!</v>
      </c>
      <c r="IH42" s="48" t="e">
        <f t="shared" si="20"/>
        <v>#REF!</v>
      </c>
      <c r="II42" s="48" t="e">
        <f t="shared" si="20"/>
        <v>#REF!</v>
      </c>
      <c r="IJ42" s="48" t="e">
        <f t="shared" si="20"/>
        <v>#REF!</v>
      </c>
      <c r="IK42" s="48" t="e">
        <f t="shared" si="20"/>
        <v>#REF!</v>
      </c>
      <c r="IL42" s="48" t="e">
        <f t="shared" si="20"/>
        <v>#REF!</v>
      </c>
      <c r="IM42" s="48" t="e">
        <f t="shared" si="20"/>
        <v>#REF!</v>
      </c>
      <c r="IN42" s="48" t="e">
        <f t="shared" si="20"/>
        <v>#REF!</v>
      </c>
      <c r="IO42" s="48" t="e">
        <f t="shared" si="20"/>
        <v>#REF!</v>
      </c>
      <c r="IP42" s="48" t="e">
        <f t="shared" si="20"/>
        <v>#REF!</v>
      </c>
      <c r="IQ42" s="48" t="e">
        <f t="shared" si="20"/>
        <v>#REF!</v>
      </c>
      <c r="IR42" s="48" t="e">
        <f t="shared" si="20"/>
        <v>#REF!</v>
      </c>
      <c r="IS42" s="48" t="e">
        <f t="shared" si="20"/>
        <v>#REF!</v>
      </c>
      <c r="IT42" s="48" t="e">
        <f t="shared" si="20"/>
        <v>#REF!</v>
      </c>
      <c r="IU42" s="48" t="e">
        <f t="shared" si="20"/>
        <v>#REF!</v>
      </c>
      <c r="IV42" s="48" t="e">
        <f t="shared" si="20"/>
        <v>#REF!</v>
      </c>
    </row>
    <row r="43" spans="1:256" ht="6.95" customHeight="1" thickBot="1">
      <c r="A43" s="160"/>
      <c r="B43" s="56"/>
      <c r="C43" s="57"/>
      <c r="D43" s="58"/>
      <c r="E43" s="59"/>
      <c r="F43" s="60"/>
      <c r="G43" s="61"/>
      <c r="H43" s="62"/>
      <c r="I43" s="68"/>
    </row>
    <row r="44" spans="1:256" ht="30.95" customHeight="1">
      <c r="A44" s="252" t="s">
        <v>67</v>
      </c>
      <c r="B44" s="253"/>
      <c r="C44" s="254"/>
      <c r="D44" s="36" t="s">
        <v>53</v>
      </c>
      <c r="E44" s="37">
        <v>1680</v>
      </c>
      <c r="F44" s="51">
        <f t="shared" si="0"/>
        <v>1680</v>
      </c>
      <c r="G44" s="39">
        <v>2240</v>
      </c>
      <c r="H44" s="40"/>
      <c r="I44" s="41">
        <f t="shared" si="12"/>
        <v>0</v>
      </c>
    </row>
    <row r="45" spans="1:256" ht="30.95" customHeight="1">
      <c r="A45" s="257" t="s">
        <v>58</v>
      </c>
      <c r="B45" s="258"/>
      <c r="C45" s="255"/>
      <c r="D45" s="43" t="s">
        <v>54</v>
      </c>
      <c r="E45" s="44">
        <v>3045</v>
      </c>
      <c r="F45" s="38">
        <f t="shared" si="0"/>
        <v>3045</v>
      </c>
      <c r="G45" s="45">
        <v>4060</v>
      </c>
      <c r="H45" s="46"/>
      <c r="I45" s="47">
        <f t="shared" si="12"/>
        <v>0</v>
      </c>
      <c r="J45" s="48" t="e">
        <f>I45*((#REF!*#REF!*E45)*0.000000001)</f>
        <v>#REF!</v>
      </c>
      <c r="K45" s="48" t="e">
        <f>#REF!*((#REF!*#REF!*F45)*0.000000001)</f>
        <v>#REF!</v>
      </c>
      <c r="L45" s="48" t="e">
        <f>J45*((#REF!*E45*G45)*0.000000001)</f>
        <v>#REF!</v>
      </c>
      <c r="M45" s="48" t="e">
        <f>K45*((#REF!*F45*H45)*0.000000001)</f>
        <v>#REF!</v>
      </c>
      <c r="N45" s="48" t="e">
        <f>L45*((E45*G45*I45)*0.000000001)</f>
        <v>#REF!</v>
      </c>
      <c r="O45" s="48" t="e">
        <f>M45*((F45*H45*#REF!)*0.000000001)</f>
        <v>#REF!</v>
      </c>
      <c r="P45" s="48" t="e">
        <f>N45*((G45*I45*J45)*0.000000001)</f>
        <v>#REF!</v>
      </c>
      <c r="Q45" s="48" t="e">
        <f>O45*((H45*#REF!*K45)*0.000000001)</f>
        <v>#REF!</v>
      </c>
      <c r="R45" s="48" t="e">
        <f>P45*((I45*J45*L45)*0.000000001)</f>
        <v>#REF!</v>
      </c>
      <c r="S45" s="48" t="e">
        <f>Q45*((#REF!*K45*M45)*0.000000001)</f>
        <v>#REF!</v>
      </c>
      <c r="T45" s="48" t="e">
        <f t="shared" ref="T45:BU45" si="21">R45*((J45*L45*N45)*0.000000001)</f>
        <v>#REF!</v>
      </c>
      <c r="U45" s="48" t="e">
        <f t="shared" si="21"/>
        <v>#REF!</v>
      </c>
      <c r="V45" s="48" t="e">
        <f t="shared" si="21"/>
        <v>#REF!</v>
      </c>
      <c r="W45" s="48" t="e">
        <f t="shared" si="21"/>
        <v>#REF!</v>
      </c>
      <c r="X45" s="48" t="e">
        <f t="shared" si="21"/>
        <v>#REF!</v>
      </c>
      <c r="Y45" s="48" t="e">
        <f t="shared" si="21"/>
        <v>#REF!</v>
      </c>
      <c r="Z45" s="48" t="e">
        <f t="shared" si="21"/>
        <v>#REF!</v>
      </c>
      <c r="AA45" s="48" t="e">
        <f t="shared" si="21"/>
        <v>#REF!</v>
      </c>
      <c r="AB45" s="48" t="e">
        <f t="shared" si="21"/>
        <v>#REF!</v>
      </c>
      <c r="AC45" s="48" t="e">
        <f t="shared" si="21"/>
        <v>#REF!</v>
      </c>
      <c r="AD45" s="48" t="e">
        <f t="shared" si="21"/>
        <v>#REF!</v>
      </c>
      <c r="AE45" s="48" t="e">
        <f t="shared" si="21"/>
        <v>#REF!</v>
      </c>
      <c r="AF45" s="48" t="e">
        <f t="shared" si="21"/>
        <v>#REF!</v>
      </c>
      <c r="AG45" s="48" t="e">
        <f t="shared" si="21"/>
        <v>#REF!</v>
      </c>
      <c r="AH45" s="48" t="e">
        <f t="shared" si="21"/>
        <v>#REF!</v>
      </c>
      <c r="AI45" s="48" t="e">
        <f t="shared" si="21"/>
        <v>#REF!</v>
      </c>
      <c r="AJ45" s="48" t="e">
        <f t="shared" si="21"/>
        <v>#REF!</v>
      </c>
      <c r="AK45" s="48" t="e">
        <f t="shared" si="21"/>
        <v>#REF!</v>
      </c>
      <c r="AL45" s="48" t="e">
        <f t="shared" si="21"/>
        <v>#REF!</v>
      </c>
      <c r="AM45" s="48" t="e">
        <f t="shared" si="21"/>
        <v>#REF!</v>
      </c>
      <c r="AN45" s="48" t="e">
        <f t="shared" si="21"/>
        <v>#REF!</v>
      </c>
      <c r="AO45" s="48" t="e">
        <f t="shared" si="21"/>
        <v>#REF!</v>
      </c>
      <c r="AP45" s="48" t="e">
        <f t="shared" si="21"/>
        <v>#REF!</v>
      </c>
      <c r="AQ45" s="48" t="e">
        <f t="shared" si="21"/>
        <v>#REF!</v>
      </c>
      <c r="AR45" s="48" t="e">
        <f t="shared" si="21"/>
        <v>#REF!</v>
      </c>
      <c r="AS45" s="48" t="e">
        <f t="shared" si="21"/>
        <v>#REF!</v>
      </c>
      <c r="AT45" s="48" t="e">
        <f t="shared" si="21"/>
        <v>#REF!</v>
      </c>
      <c r="AU45" s="48" t="e">
        <f t="shared" si="21"/>
        <v>#REF!</v>
      </c>
      <c r="AV45" s="48" t="e">
        <f t="shared" si="21"/>
        <v>#REF!</v>
      </c>
      <c r="AW45" s="48" t="e">
        <f t="shared" si="21"/>
        <v>#REF!</v>
      </c>
      <c r="AX45" s="48" t="e">
        <f t="shared" si="21"/>
        <v>#REF!</v>
      </c>
      <c r="AY45" s="48" t="e">
        <f t="shared" si="21"/>
        <v>#REF!</v>
      </c>
      <c r="AZ45" s="48" t="e">
        <f t="shared" si="21"/>
        <v>#REF!</v>
      </c>
      <c r="BA45" s="48" t="e">
        <f t="shared" si="21"/>
        <v>#REF!</v>
      </c>
      <c r="BB45" s="48" t="e">
        <f t="shared" si="21"/>
        <v>#REF!</v>
      </c>
      <c r="BC45" s="48" t="e">
        <f t="shared" si="21"/>
        <v>#REF!</v>
      </c>
      <c r="BD45" s="48" t="e">
        <f t="shared" si="21"/>
        <v>#REF!</v>
      </c>
      <c r="BE45" s="48" t="e">
        <f t="shared" si="21"/>
        <v>#REF!</v>
      </c>
      <c r="BF45" s="48" t="e">
        <f t="shared" si="21"/>
        <v>#REF!</v>
      </c>
      <c r="BG45" s="48" t="e">
        <f t="shared" si="21"/>
        <v>#REF!</v>
      </c>
      <c r="BH45" s="48" t="e">
        <f t="shared" si="21"/>
        <v>#REF!</v>
      </c>
      <c r="BI45" s="48" t="e">
        <f t="shared" si="21"/>
        <v>#REF!</v>
      </c>
      <c r="BJ45" s="48" t="e">
        <f t="shared" si="21"/>
        <v>#REF!</v>
      </c>
      <c r="BK45" s="48" t="e">
        <f t="shared" si="21"/>
        <v>#REF!</v>
      </c>
      <c r="BL45" s="48" t="e">
        <f t="shared" si="21"/>
        <v>#REF!</v>
      </c>
      <c r="BM45" s="48" t="e">
        <f t="shared" si="21"/>
        <v>#REF!</v>
      </c>
      <c r="BN45" s="48" t="e">
        <f t="shared" si="21"/>
        <v>#REF!</v>
      </c>
      <c r="BO45" s="48" t="e">
        <f t="shared" si="21"/>
        <v>#REF!</v>
      </c>
      <c r="BP45" s="48" t="e">
        <f t="shared" si="21"/>
        <v>#REF!</v>
      </c>
      <c r="BQ45" s="48" t="e">
        <f t="shared" si="21"/>
        <v>#REF!</v>
      </c>
      <c r="BR45" s="48" t="e">
        <f t="shared" si="21"/>
        <v>#REF!</v>
      </c>
      <c r="BS45" s="48" t="e">
        <f t="shared" si="21"/>
        <v>#REF!</v>
      </c>
      <c r="BT45" s="48" t="e">
        <f t="shared" si="21"/>
        <v>#REF!</v>
      </c>
      <c r="BU45" s="48" t="e">
        <f t="shared" si="21"/>
        <v>#REF!</v>
      </c>
      <c r="BV45" s="48" t="e">
        <f t="shared" ref="BV45:EG45" si="22">BT45*((BL45*BN45*BP45)*0.000000001)</f>
        <v>#REF!</v>
      </c>
      <c r="BW45" s="48" t="e">
        <f t="shared" si="22"/>
        <v>#REF!</v>
      </c>
      <c r="BX45" s="48" t="e">
        <f t="shared" si="22"/>
        <v>#REF!</v>
      </c>
      <c r="BY45" s="48" t="e">
        <f t="shared" si="22"/>
        <v>#REF!</v>
      </c>
      <c r="BZ45" s="48" t="e">
        <f t="shared" si="22"/>
        <v>#REF!</v>
      </c>
      <c r="CA45" s="48" t="e">
        <f t="shared" si="22"/>
        <v>#REF!</v>
      </c>
      <c r="CB45" s="48" t="e">
        <f t="shared" si="22"/>
        <v>#REF!</v>
      </c>
      <c r="CC45" s="48" t="e">
        <f t="shared" si="22"/>
        <v>#REF!</v>
      </c>
      <c r="CD45" s="48" t="e">
        <f t="shared" si="22"/>
        <v>#REF!</v>
      </c>
      <c r="CE45" s="48" t="e">
        <f t="shared" si="22"/>
        <v>#REF!</v>
      </c>
      <c r="CF45" s="48" t="e">
        <f t="shared" si="22"/>
        <v>#REF!</v>
      </c>
      <c r="CG45" s="48" t="e">
        <f t="shared" si="22"/>
        <v>#REF!</v>
      </c>
      <c r="CH45" s="48" t="e">
        <f t="shared" si="22"/>
        <v>#REF!</v>
      </c>
      <c r="CI45" s="48" t="e">
        <f t="shared" si="22"/>
        <v>#REF!</v>
      </c>
      <c r="CJ45" s="48" t="e">
        <f t="shared" si="22"/>
        <v>#REF!</v>
      </c>
      <c r="CK45" s="48" t="e">
        <f t="shared" si="22"/>
        <v>#REF!</v>
      </c>
      <c r="CL45" s="48" t="e">
        <f t="shared" si="22"/>
        <v>#REF!</v>
      </c>
      <c r="CM45" s="48" t="e">
        <f t="shared" si="22"/>
        <v>#REF!</v>
      </c>
      <c r="CN45" s="48" t="e">
        <f t="shared" si="22"/>
        <v>#REF!</v>
      </c>
      <c r="CO45" s="48" t="e">
        <f t="shared" si="22"/>
        <v>#REF!</v>
      </c>
      <c r="CP45" s="48" t="e">
        <f t="shared" si="22"/>
        <v>#REF!</v>
      </c>
      <c r="CQ45" s="48" t="e">
        <f t="shared" si="22"/>
        <v>#REF!</v>
      </c>
      <c r="CR45" s="48" t="e">
        <f t="shared" si="22"/>
        <v>#REF!</v>
      </c>
      <c r="CS45" s="48" t="e">
        <f t="shared" si="22"/>
        <v>#REF!</v>
      </c>
      <c r="CT45" s="48" t="e">
        <f t="shared" si="22"/>
        <v>#REF!</v>
      </c>
      <c r="CU45" s="48" t="e">
        <f t="shared" si="22"/>
        <v>#REF!</v>
      </c>
      <c r="CV45" s="48" t="e">
        <f t="shared" si="22"/>
        <v>#REF!</v>
      </c>
      <c r="CW45" s="48" t="e">
        <f t="shared" si="22"/>
        <v>#REF!</v>
      </c>
      <c r="CX45" s="48" t="e">
        <f t="shared" si="22"/>
        <v>#REF!</v>
      </c>
      <c r="CY45" s="48" t="e">
        <f t="shared" si="22"/>
        <v>#REF!</v>
      </c>
      <c r="CZ45" s="48" t="e">
        <f t="shared" si="22"/>
        <v>#REF!</v>
      </c>
      <c r="DA45" s="48" t="e">
        <f t="shared" si="22"/>
        <v>#REF!</v>
      </c>
      <c r="DB45" s="48" t="e">
        <f t="shared" si="22"/>
        <v>#REF!</v>
      </c>
      <c r="DC45" s="48" t="e">
        <f t="shared" si="22"/>
        <v>#REF!</v>
      </c>
      <c r="DD45" s="48" t="e">
        <f t="shared" si="22"/>
        <v>#REF!</v>
      </c>
      <c r="DE45" s="48" t="e">
        <f t="shared" si="22"/>
        <v>#REF!</v>
      </c>
      <c r="DF45" s="48" t="e">
        <f t="shared" si="22"/>
        <v>#REF!</v>
      </c>
      <c r="DG45" s="48" t="e">
        <f t="shared" si="22"/>
        <v>#REF!</v>
      </c>
      <c r="DH45" s="48" t="e">
        <f t="shared" si="22"/>
        <v>#REF!</v>
      </c>
      <c r="DI45" s="48" t="e">
        <f t="shared" si="22"/>
        <v>#REF!</v>
      </c>
      <c r="DJ45" s="48" t="e">
        <f t="shared" si="22"/>
        <v>#REF!</v>
      </c>
      <c r="DK45" s="48" t="e">
        <f t="shared" si="22"/>
        <v>#REF!</v>
      </c>
      <c r="DL45" s="48" t="e">
        <f t="shared" si="22"/>
        <v>#REF!</v>
      </c>
      <c r="DM45" s="48" t="e">
        <f t="shared" si="22"/>
        <v>#REF!</v>
      </c>
      <c r="DN45" s="48" t="e">
        <f t="shared" si="22"/>
        <v>#REF!</v>
      </c>
      <c r="DO45" s="48" t="e">
        <f t="shared" si="22"/>
        <v>#REF!</v>
      </c>
      <c r="DP45" s="48" t="e">
        <f t="shared" si="22"/>
        <v>#REF!</v>
      </c>
      <c r="DQ45" s="48" t="e">
        <f t="shared" si="22"/>
        <v>#REF!</v>
      </c>
      <c r="DR45" s="48" t="e">
        <f t="shared" si="22"/>
        <v>#REF!</v>
      </c>
      <c r="DS45" s="48" t="e">
        <f t="shared" si="22"/>
        <v>#REF!</v>
      </c>
      <c r="DT45" s="48" t="e">
        <f t="shared" si="22"/>
        <v>#REF!</v>
      </c>
      <c r="DU45" s="48" t="e">
        <f t="shared" si="22"/>
        <v>#REF!</v>
      </c>
      <c r="DV45" s="48" t="e">
        <f t="shared" si="22"/>
        <v>#REF!</v>
      </c>
      <c r="DW45" s="48" t="e">
        <f t="shared" si="22"/>
        <v>#REF!</v>
      </c>
      <c r="DX45" s="48" t="e">
        <f t="shared" si="22"/>
        <v>#REF!</v>
      </c>
      <c r="DY45" s="48" t="e">
        <f t="shared" si="22"/>
        <v>#REF!</v>
      </c>
      <c r="DZ45" s="48" t="e">
        <f t="shared" si="22"/>
        <v>#REF!</v>
      </c>
      <c r="EA45" s="48" t="e">
        <f t="shared" si="22"/>
        <v>#REF!</v>
      </c>
      <c r="EB45" s="48" t="e">
        <f t="shared" si="22"/>
        <v>#REF!</v>
      </c>
      <c r="EC45" s="48" t="e">
        <f t="shared" si="22"/>
        <v>#REF!</v>
      </c>
      <c r="ED45" s="48" t="e">
        <f t="shared" si="22"/>
        <v>#REF!</v>
      </c>
      <c r="EE45" s="48" t="e">
        <f t="shared" si="22"/>
        <v>#REF!</v>
      </c>
      <c r="EF45" s="48" t="e">
        <f t="shared" si="22"/>
        <v>#REF!</v>
      </c>
      <c r="EG45" s="48" t="e">
        <f t="shared" si="22"/>
        <v>#REF!</v>
      </c>
      <c r="EH45" s="48" t="e">
        <f t="shared" ref="EH45:GS45" si="23">EF45*((DX45*DZ45*EB45)*0.000000001)</f>
        <v>#REF!</v>
      </c>
      <c r="EI45" s="48" t="e">
        <f t="shared" si="23"/>
        <v>#REF!</v>
      </c>
      <c r="EJ45" s="48" t="e">
        <f t="shared" si="23"/>
        <v>#REF!</v>
      </c>
      <c r="EK45" s="48" t="e">
        <f t="shared" si="23"/>
        <v>#REF!</v>
      </c>
      <c r="EL45" s="48" t="e">
        <f t="shared" si="23"/>
        <v>#REF!</v>
      </c>
      <c r="EM45" s="48" t="e">
        <f t="shared" si="23"/>
        <v>#REF!</v>
      </c>
      <c r="EN45" s="48" t="e">
        <f t="shared" si="23"/>
        <v>#REF!</v>
      </c>
      <c r="EO45" s="48" t="e">
        <f t="shared" si="23"/>
        <v>#REF!</v>
      </c>
      <c r="EP45" s="48" t="e">
        <f t="shared" si="23"/>
        <v>#REF!</v>
      </c>
      <c r="EQ45" s="48" t="e">
        <f t="shared" si="23"/>
        <v>#REF!</v>
      </c>
      <c r="ER45" s="48" t="e">
        <f t="shared" si="23"/>
        <v>#REF!</v>
      </c>
      <c r="ES45" s="48" t="e">
        <f t="shared" si="23"/>
        <v>#REF!</v>
      </c>
      <c r="ET45" s="48" t="e">
        <f t="shared" si="23"/>
        <v>#REF!</v>
      </c>
      <c r="EU45" s="48" t="e">
        <f t="shared" si="23"/>
        <v>#REF!</v>
      </c>
      <c r="EV45" s="48" t="e">
        <f t="shared" si="23"/>
        <v>#REF!</v>
      </c>
      <c r="EW45" s="48" t="e">
        <f t="shared" si="23"/>
        <v>#REF!</v>
      </c>
      <c r="EX45" s="48" t="e">
        <f t="shared" si="23"/>
        <v>#REF!</v>
      </c>
      <c r="EY45" s="48" t="e">
        <f t="shared" si="23"/>
        <v>#REF!</v>
      </c>
      <c r="EZ45" s="48" t="e">
        <f t="shared" si="23"/>
        <v>#REF!</v>
      </c>
      <c r="FA45" s="48" t="e">
        <f t="shared" si="23"/>
        <v>#REF!</v>
      </c>
      <c r="FB45" s="48" t="e">
        <f t="shared" si="23"/>
        <v>#REF!</v>
      </c>
      <c r="FC45" s="48" t="e">
        <f t="shared" si="23"/>
        <v>#REF!</v>
      </c>
      <c r="FD45" s="48" t="e">
        <f t="shared" si="23"/>
        <v>#REF!</v>
      </c>
      <c r="FE45" s="48" t="e">
        <f t="shared" si="23"/>
        <v>#REF!</v>
      </c>
      <c r="FF45" s="48" t="e">
        <f t="shared" si="23"/>
        <v>#REF!</v>
      </c>
      <c r="FG45" s="48" t="e">
        <f t="shared" si="23"/>
        <v>#REF!</v>
      </c>
      <c r="FH45" s="48" t="e">
        <f t="shared" si="23"/>
        <v>#REF!</v>
      </c>
      <c r="FI45" s="48" t="e">
        <f t="shared" si="23"/>
        <v>#REF!</v>
      </c>
      <c r="FJ45" s="48" t="e">
        <f t="shared" si="23"/>
        <v>#REF!</v>
      </c>
      <c r="FK45" s="48" t="e">
        <f t="shared" si="23"/>
        <v>#REF!</v>
      </c>
      <c r="FL45" s="48" t="e">
        <f t="shared" si="23"/>
        <v>#REF!</v>
      </c>
      <c r="FM45" s="48" t="e">
        <f t="shared" si="23"/>
        <v>#REF!</v>
      </c>
      <c r="FN45" s="48" t="e">
        <f t="shared" si="23"/>
        <v>#REF!</v>
      </c>
      <c r="FO45" s="48" t="e">
        <f t="shared" si="23"/>
        <v>#REF!</v>
      </c>
      <c r="FP45" s="48" t="e">
        <f t="shared" si="23"/>
        <v>#REF!</v>
      </c>
      <c r="FQ45" s="48" t="e">
        <f t="shared" si="23"/>
        <v>#REF!</v>
      </c>
      <c r="FR45" s="48" t="e">
        <f t="shared" si="23"/>
        <v>#REF!</v>
      </c>
      <c r="FS45" s="48" t="e">
        <f t="shared" si="23"/>
        <v>#REF!</v>
      </c>
      <c r="FT45" s="48" t="e">
        <f t="shared" si="23"/>
        <v>#REF!</v>
      </c>
      <c r="FU45" s="48" t="e">
        <f t="shared" si="23"/>
        <v>#REF!</v>
      </c>
      <c r="FV45" s="48" t="e">
        <f t="shared" si="23"/>
        <v>#REF!</v>
      </c>
      <c r="FW45" s="48" t="e">
        <f t="shared" si="23"/>
        <v>#REF!</v>
      </c>
      <c r="FX45" s="48" t="e">
        <f t="shared" si="23"/>
        <v>#REF!</v>
      </c>
      <c r="FY45" s="48" t="e">
        <f t="shared" si="23"/>
        <v>#REF!</v>
      </c>
      <c r="FZ45" s="48" t="e">
        <f t="shared" si="23"/>
        <v>#REF!</v>
      </c>
      <c r="GA45" s="48" t="e">
        <f t="shared" si="23"/>
        <v>#REF!</v>
      </c>
      <c r="GB45" s="48" t="e">
        <f t="shared" si="23"/>
        <v>#REF!</v>
      </c>
      <c r="GC45" s="48" t="e">
        <f t="shared" si="23"/>
        <v>#REF!</v>
      </c>
      <c r="GD45" s="48" t="e">
        <f t="shared" si="23"/>
        <v>#REF!</v>
      </c>
      <c r="GE45" s="48" t="e">
        <f t="shared" si="23"/>
        <v>#REF!</v>
      </c>
      <c r="GF45" s="48" t="e">
        <f t="shared" si="23"/>
        <v>#REF!</v>
      </c>
      <c r="GG45" s="48" t="e">
        <f t="shared" si="23"/>
        <v>#REF!</v>
      </c>
      <c r="GH45" s="48" t="e">
        <f t="shared" si="23"/>
        <v>#REF!</v>
      </c>
      <c r="GI45" s="48" t="e">
        <f t="shared" si="23"/>
        <v>#REF!</v>
      </c>
      <c r="GJ45" s="48" t="e">
        <f t="shared" si="23"/>
        <v>#REF!</v>
      </c>
      <c r="GK45" s="48" t="e">
        <f t="shared" si="23"/>
        <v>#REF!</v>
      </c>
      <c r="GL45" s="48" t="e">
        <f t="shared" si="23"/>
        <v>#REF!</v>
      </c>
      <c r="GM45" s="48" t="e">
        <f t="shared" si="23"/>
        <v>#REF!</v>
      </c>
      <c r="GN45" s="48" t="e">
        <f t="shared" si="23"/>
        <v>#REF!</v>
      </c>
      <c r="GO45" s="48" t="e">
        <f t="shared" si="23"/>
        <v>#REF!</v>
      </c>
      <c r="GP45" s="48" t="e">
        <f t="shared" si="23"/>
        <v>#REF!</v>
      </c>
      <c r="GQ45" s="48" t="e">
        <f t="shared" si="23"/>
        <v>#REF!</v>
      </c>
      <c r="GR45" s="48" t="e">
        <f t="shared" si="23"/>
        <v>#REF!</v>
      </c>
      <c r="GS45" s="48" t="e">
        <f t="shared" si="23"/>
        <v>#REF!</v>
      </c>
      <c r="GT45" s="48" t="e">
        <f t="shared" ref="GT45:IV45" si="24">GR45*((GJ45*GL45*GN45)*0.000000001)</f>
        <v>#REF!</v>
      </c>
      <c r="GU45" s="48" t="e">
        <f t="shared" si="24"/>
        <v>#REF!</v>
      </c>
      <c r="GV45" s="48" t="e">
        <f t="shared" si="24"/>
        <v>#REF!</v>
      </c>
      <c r="GW45" s="48" t="e">
        <f t="shared" si="24"/>
        <v>#REF!</v>
      </c>
      <c r="GX45" s="48" t="e">
        <f t="shared" si="24"/>
        <v>#REF!</v>
      </c>
      <c r="GY45" s="48" t="e">
        <f t="shared" si="24"/>
        <v>#REF!</v>
      </c>
      <c r="GZ45" s="48" t="e">
        <f t="shared" si="24"/>
        <v>#REF!</v>
      </c>
      <c r="HA45" s="48" t="e">
        <f t="shared" si="24"/>
        <v>#REF!</v>
      </c>
      <c r="HB45" s="48" t="e">
        <f t="shared" si="24"/>
        <v>#REF!</v>
      </c>
      <c r="HC45" s="48" t="e">
        <f t="shared" si="24"/>
        <v>#REF!</v>
      </c>
      <c r="HD45" s="48" t="e">
        <f t="shared" si="24"/>
        <v>#REF!</v>
      </c>
      <c r="HE45" s="48" t="e">
        <f t="shared" si="24"/>
        <v>#REF!</v>
      </c>
      <c r="HF45" s="48" t="e">
        <f t="shared" si="24"/>
        <v>#REF!</v>
      </c>
      <c r="HG45" s="48" t="e">
        <f t="shared" si="24"/>
        <v>#REF!</v>
      </c>
      <c r="HH45" s="48" t="e">
        <f t="shared" si="24"/>
        <v>#REF!</v>
      </c>
      <c r="HI45" s="48" t="e">
        <f t="shared" si="24"/>
        <v>#REF!</v>
      </c>
      <c r="HJ45" s="48" t="e">
        <f t="shared" si="24"/>
        <v>#REF!</v>
      </c>
      <c r="HK45" s="48" t="e">
        <f t="shared" si="24"/>
        <v>#REF!</v>
      </c>
      <c r="HL45" s="48" t="e">
        <f t="shared" si="24"/>
        <v>#REF!</v>
      </c>
      <c r="HM45" s="48" t="e">
        <f t="shared" si="24"/>
        <v>#REF!</v>
      </c>
      <c r="HN45" s="48" t="e">
        <f t="shared" si="24"/>
        <v>#REF!</v>
      </c>
      <c r="HO45" s="48" t="e">
        <f t="shared" si="24"/>
        <v>#REF!</v>
      </c>
      <c r="HP45" s="48" t="e">
        <f t="shared" si="24"/>
        <v>#REF!</v>
      </c>
      <c r="HQ45" s="48" t="e">
        <f t="shared" si="24"/>
        <v>#REF!</v>
      </c>
      <c r="HR45" s="48" t="e">
        <f t="shared" si="24"/>
        <v>#REF!</v>
      </c>
      <c r="HS45" s="48" t="e">
        <f t="shared" si="24"/>
        <v>#REF!</v>
      </c>
      <c r="HT45" s="48" t="e">
        <f t="shared" si="24"/>
        <v>#REF!</v>
      </c>
      <c r="HU45" s="48" t="e">
        <f t="shared" si="24"/>
        <v>#REF!</v>
      </c>
      <c r="HV45" s="48" t="e">
        <f t="shared" si="24"/>
        <v>#REF!</v>
      </c>
      <c r="HW45" s="48" t="e">
        <f t="shared" si="24"/>
        <v>#REF!</v>
      </c>
      <c r="HX45" s="48" t="e">
        <f t="shared" si="24"/>
        <v>#REF!</v>
      </c>
      <c r="HY45" s="48" t="e">
        <f t="shared" si="24"/>
        <v>#REF!</v>
      </c>
      <c r="HZ45" s="48" t="e">
        <f t="shared" si="24"/>
        <v>#REF!</v>
      </c>
      <c r="IA45" s="48" t="e">
        <f t="shared" si="24"/>
        <v>#REF!</v>
      </c>
      <c r="IB45" s="48" t="e">
        <f t="shared" si="24"/>
        <v>#REF!</v>
      </c>
      <c r="IC45" s="48" t="e">
        <f t="shared" si="24"/>
        <v>#REF!</v>
      </c>
      <c r="ID45" s="48" t="e">
        <f t="shared" si="24"/>
        <v>#REF!</v>
      </c>
      <c r="IE45" s="48" t="e">
        <f t="shared" si="24"/>
        <v>#REF!</v>
      </c>
      <c r="IF45" s="48" t="e">
        <f t="shared" si="24"/>
        <v>#REF!</v>
      </c>
      <c r="IG45" s="48" t="e">
        <f t="shared" si="24"/>
        <v>#REF!</v>
      </c>
      <c r="IH45" s="48" t="e">
        <f t="shared" si="24"/>
        <v>#REF!</v>
      </c>
      <c r="II45" s="48" t="e">
        <f t="shared" si="24"/>
        <v>#REF!</v>
      </c>
      <c r="IJ45" s="48" t="e">
        <f t="shared" si="24"/>
        <v>#REF!</v>
      </c>
      <c r="IK45" s="48" t="e">
        <f t="shared" si="24"/>
        <v>#REF!</v>
      </c>
      <c r="IL45" s="48" t="e">
        <f t="shared" si="24"/>
        <v>#REF!</v>
      </c>
      <c r="IM45" s="48" t="e">
        <f t="shared" si="24"/>
        <v>#REF!</v>
      </c>
      <c r="IN45" s="48" t="e">
        <f t="shared" si="24"/>
        <v>#REF!</v>
      </c>
      <c r="IO45" s="48" t="e">
        <f t="shared" si="24"/>
        <v>#REF!</v>
      </c>
      <c r="IP45" s="48" t="e">
        <f t="shared" si="24"/>
        <v>#REF!</v>
      </c>
      <c r="IQ45" s="48" t="e">
        <f t="shared" si="24"/>
        <v>#REF!</v>
      </c>
      <c r="IR45" s="48" t="e">
        <f t="shared" si="24"/>
        <v>#REF!</v>
      </c>
      <c r="IS45" s="48" t="e">
        <f t="shared" si="24"/>
        <v>#REF!</v>
      </c>
      <c r="IT45" s="48" t="e">
        <f t="shared" si="24"/>
        <v>#REF!</v>
      </c>
      <c r="IU45" s="48" t="e">
        <f t="shared" si="24"/>
        <v>#REF!</v>
      </c>
      <c r="IV45" s="48" t="e">
        <f t="shared" si="24"/>
        <v>#REF!</v>
      </c>
    </row>
    <row r="46" spans="1:256" ht="30.95" customHeight="1">
      <c r="A46" s="257"/>
      <c r="B46" s="258"/>
      <c r="C46" s="255"/>
      <c r="D46" s="43" t="s">
        <v>59</v>
      </c>
      <c r="E46" s="44">
        <v>4330</v>
      </c>
      <c r="F46" s="38">
        <f t="shared" si="0"/>
        <v>4330</v>
      </c>
      <c r="G46" s="45">
        <v>5775</v>
      </c>
      <c r="H46" s="40"/>
      <c r="I46" s="47">
        <f t="shared" si="12"/>
        <v>0</v>
      </c>
    </row>
    <row r="47" spans="1:256" ht="30.95" customHeight="1">
      <c r="A47" s="257"/>
      <c r="B47" s="258"/>
      <c r="C47" s="255"/>
      <c r="D47" s="43" t="s">
        <v>56</v>
      </c>
      <c r="E47" s="44">
        <v>6090</v>
      </c>
      <c r="F47" s="38">
        <f t="shared" si="0"/>
        <v>6090</v>
      </c>
      <c r="G47" s="45">
        <v>8120</v>
      </c>
      <c r="H47" s="49"/>
      <c r="I47" s="47">
        <f t="shared" si="12"/>
        <v>0</v>
      </c>
    </row>
    <row r="48" spans="1:256" ht="30.95" customHeight="1">
      <c r="A48" s="257"/>
      <c r="B48" s="258"/>
      <c r="C48" s="255"/>
      <c r="D48" s="43" t="s">
        <v>11</v>
      </c>
      <c r="E48" s="44">
        <v>11330</v>
      </c>
      <c r="F48" s="38">
        <f t="shared" si="0"/>
        <v>11330</v>
      </c>
      <c r="G48" s="45">
        <v>15100</v>
      </c>
      <c r="H48" s="49"/>
      <c r="I48" s="47"/>
    </row>
    <row r="49" spans="1:256" ht="30.95" customHeight="1">
      <c r="A49" s="257"/>
      <c r="B49" s="258"/>
      <c r="C49" s="255"/>
      <c r="D49" s="43" t="s">
        <v>60</v>
      </c>
      <c r="E49" s="44">
        <v>14445</v>
      </c>
      <c r="F49" s="38">
        <f t="shared" si="0"/>
        <v>14445</v>
      </c>
      <c r="G49" s="45">
        <v>19260</v>
      </c>
      <c r="H49" s="46"/>
      <c r="I49" s="47">
        <f t="shared" si="12"/>
        <v>0</v>
      </c>
    </row>
    <row r="50" spans="1:256" s="55" customFormat="1" ht="30.95" customHeight="1" thickBot="1">
      <c r="A50" s="177"/>
      <c r="B50" s="259"/>
      <c r="C50" s="256"/>
      <c r="D50" s="63" t="s">
        <v>12</v>
      </c>
      <c r="E50" s="64">
        <v>16790</v>
      </c>
      <c r="F50" s="65">
        <f t="shared" si="0"/>
        <v>16790</v>
      </c>
      <c r="G50" s="66">
        <v>22380</v>
      </c>
      <c r="H50" s="53"/>
      <c r="I50" s="54">
        <f t="shared" si="12"/>
        <v>0</v>
      </c>
    </row>
    <row r="51" spans="1:256" ht="6.95" customHeight="1" thickBot="1">
      <c r="A51" s="160"/>
      <c r="B51" s="56"/>
      <c r="C51" s="57"/>
      <c r="D51" s="58"/>
      <c r="E51" s="59"/>
      <c r="F51" s="60"/>
      <c r="G51" s="61"/>
      <c r="H51" s="62"/>
      <c r="I51" s="68"/>
    </row>
    <row r="52" spans="1:256" ht="30.95" customHeight="1">
      <c r="A52" s="252" t="s">
        <v>67</v>
      </c>
      <c r="B52" s="253"/>
      <c r="C52" s="254"/>
      <c r="D52" s="36" t="s">
        <v>53</v>
      </c>
      <c r="E52" s="37">
        <v>2520</v>
      </c>
      <c r="F52" s="51">
        <f t="shared" ref="F52:F58" si="25">E52-(E52*$F$3)</f>
        <v>2520</v>
      </c>
      <c r="G52" s="39">
        <v>3360</v>
      </c>
      <c r="H52" s="40"/>
      <c r="I52" s="41">
        <f>F52*H52</f>
        <v>0</v>
      </c>
    </row>
    <row r="53" spans="1:256" ht="30.95" customHeight="1">
      <c r="A53" s="257" t="s">
        <v>72</v>
      </c>
      <c r="B53" s="258"/>
      <c r="C53" s="255"/>
      <c r="D53" s="43" t="s">
        <v>54</v>
      </c>
      <c r="E53" s="44">
        <v>4575</v>
      </c>
      <c r="F53" s="38">
        <f t="shared" si="25"/>
        <v>4575</v>
      </c>
      <c r="G53" s="45">
        <v>6100</v>
      </c>
      <c r="H53" s="46"/>
      <c r="I53" s="47">
        <f>F53*H53</f>
        <v>0</v>
      </c>
      <c r="J53" s="48" t="e">
        <f>I53*((#REF!*#REF!*E53)*0.000000001)</f>
        <v>#REF!</v>
      </c>
      <c r="K53" s="48" t="e">
        <f>#REF!*((#REF!*#REF!*F53)*0.000000001)</f>
        <v>#REF!</v>
      </c>
      <c r="L53" s="48" t="e">
        <f>J53*((#REF!*E53*G53)*0.000000001)</f>
        <v>#REF!</v>
      </c>
      <c r="M53" s="48" t="e">
        <f>K53*((#REF!*F53*H53)*0.000000001)</f>
        <v>#REF!</v>
      </c>
      <c r="N53" s="48" t="e">
        <f>L53*((E53*G53*I53)*0.000000001)</f>
        <v>#REF!</v>
      </c>
      <c r="O53" s="48" t="e">
        <f>M53*((F53*H53*#REF!)*0.000000001)</f>
        <v>#REF!</v>
      </c>
      <c r="P53" s="48" t="e">
        <f>N53*((G53*I53*J53)*0.000000001)</f>
        <v>#REF!</v>
      </c>
      <c r="Q53" s="48" t="e">
        <f>O53*((H53*#REF!*K53)*0.000000001)</f>
        <v>#REF!</v>
      </c>
      <c r="R53" s="48" t="e">
        <f>P53*((I53*J53*L53)*0.000000001)</f>
        <v>#REF!</v>
      </c>
      <c r="S53" s="48" t="e">
        <f>Q53*((#REF!*K53*M53)*0.000000001)</f>
        <v>#REF!</v>
      </c>
      <c r="T53" s="48" t="e">
        <f t="shared" ref="T53:CE53" si="26">R53*((J53*L53*N53)*0.000000001)</f>
        <v>#REF!</v>
      </c>
      <c r="U53" s="48" t="e">
        <f t="shared" si="26"/>
        <v>#REF!</v>
      </c>
      <c r="V53" s="48" t="e">
        <f t="shared" si="26"/>
        <v>#REF!</v>
      </c>
      <c r="W53" s="48" t="e">
        <f t="shared" si="26"/>
        <v>#REF!</v>
      </c>
      <c r="X53" s="48" t="e">
        <f t="shared" si="26"/>
        <v>#REF!</v>
      </c>
      <c r="Y53" s="48" t="e">
        <f t="shared" si="26"/>
        <v>#REF!</v>
      </c>
      <c r="Z53" s="48" t="e">
        <f t="shared" si="26"/>
        <v>#REF!</v>
      </c>
      <c r="AA53" s="48" t="e">
        <f t="shared" si="26"/>
        <v>#REF!</v>
      </c>
      <c r="AB53" s="48" t="e">
        <f t="shared" si="26"/>
        <v>#REF!</v>
      </c>
      <c r="AC53" s="48" t="e">
        <f t="shared" si="26"/>
        <v>#REF!</v>
      </c>
      <c r="AD53" s="48" t="e">
        <f t="shared" si="26"/>
        <v>#REF!</v>
      </c>
      <c r="AE53" s="48" t="e">
        <f t="shared" si="26"/>
        <v>#REF!</v>
      </c>
      <c r="AF53" s="48" t="e">
        <f t="shared" si="26"/>
        <v>#REF!</v>
      </c>
      <c r="AG53" s="48" t="e">
        <f t="shared" si="26"/>
        <v>#REF!</v>
      </c>
      <c r="AH53" s="48" t="e">
        <f t="shared" si="26"/>
        <v>#REF!</v>
      </c>
      <c r="AI53" s="48" t="e">
        <f t="shared" si="26"/>
        <v>#REF!</v>
      </c>
      <c r="AJ53" s="48" t="e">
        <f t="shared" si="26"/>
        <v>#REF!</v>
      </c>
      <c r="AK53" s="48" t="e">
        <f t="shared" si="26"/>
        <v>#REF!</v>
      </c>
      <c r="AL53" s="48" t="e">
        <f t="shared" si="26"/>
        <v>#REF!</v>
      </c>
      <c r="AM53" s="48" t="e">
        <f t="shared" si="26"/>
        <v>#REF!</v>
      </c>
      <c r="AN53" s="48" t="e">
        <f t="shared" si="26"/>
        <v>#REF!</v>
      </c>
      <c r="AO53" s="48" t="e">
        <f t="shared" si="26"/>
        <v>#REF!</v>
      </c>
      <c r="AP53" s="48" t="e">
        <f t="shared" si="26"/>
        <v>#REF!</v>
      </c>
      <c r="AQ53" s="48" t="e">
        <f t="shared" si="26"/>
        <v>#REF!</v>
      </c>
      <c r="AR53" s="48" t="e">
        <f t="shared" si="26"/>
        <v>#REF!</v>
      </c>
      <c r="AS53" s="48" t="e">
        <f t="shared" si="26"/>
        <v>#REF!</v>
      </c>
      <c r="AT53" s="48" t="e">
        <f t="shared" si="26"/>
        <v>#REF!</v>
      </c>
      <c r="AU53" s="48" t="e">
        <f t="shared" si="26"/>
        <v>#REF!</v>
      </c>
      <c r="AV53" s="48" t="e">
        <f t="shared" si="26"/>
        <v>#REF!</v>
      </c>
      <c r="AW53" s="48" t="e">
        <f t="shared" si="26"/>
        <v>#REF!</v>
      </c>
      <c r="AX53" s="48" t="e">
        <f t="shared" si="26"/>
        <v>#REF!</v>
      </c>
      <c r="AY53" s="48" t="e">
        <f t="shared" si="26"/>
        <v>#REF!</v>
      </c>
      <c r="AZ53" s="48" t="e">
        <f t="shared" si="26"/>
        <v>#REF!</v>
      </c>
      <c r="BA53" s="48" t="e">
        <f t="shared" si="26"/>
        <v>#REF!</v>
      </c>
      <c r="BB53" s="48" t="e">
        <f t="shared" si="26"/>
        <v>#REF!</v>
      </c>
      <c r="BC53" s="48" t="e">
        <f t="shared" si="26"/>
        <v>#REF!</v>
      </c>
      <c r="BD53" s="48" t="e">
        <f t="shared" si="26"/>
        <v>#REF!</v>
      </c>
      <c r="BE53" s="48" t="e">
        <f t="shared" si="26"/>
        <v>#REF!</v>
      </c>
      <c r="BF53" s="48" t="e">
        <f t="shared" si="26"/>
        <v>#REF!</v>
      </c>
      <c r="BG53" s="48" t="e">
        <f t="shared" si="26"/>
        <v>#REF!</v>
      </c>
      <c r="BH53" s="48" t="e">
        <f t="shared" si="26"/>
        <v>#REF!</v>
      </c>
      <c r="BI53" s="48" t="e">
        <f t="shared" si="26"/>
        <v>#REF!</v>
      </c>
      <c r="BJ53" s="48" t="e">
        <f t="shared" si="26"/>
        <v>#REF!</v>
      </c>
      <c r="BK53" s="48" t="e">
        <f t="shared" si="26"/>
        <v>#REF!</v>
      </c>
      <c r="BL53" s="48" t="e">
        <f t="shared" si="26"/>
        <v>#REF!</v>
      </c>
      <c r="BM53" s="48" t="e">
        <f t="shared" si="26"/>
        <v>#REF!</v>
      </c>
      <c r="BN53" s="48" t="e">
        <f t="shared" si="26"/>
        <v>#REF!</v>
      </c>
      <c r="BO53" s="48" t="e">
        <f t="shared" si="26"/>
        <v>#REF!</v>
      </c>
      <c r="BP53" s="48" t="e">
        <f t="shared" si="26"/>
        <v>#REF!</v>
      </c>
      <c r="BQ53" s="48" t="e">
        <f t="shared" si="26"/>
        <v>#REF!</v>
      </c>
      <c r="BR53" s="48" t="e">
        <f t="shared" si="26"/>
        <v>#REF!</v>
      </c>
      <c r="BS53" s="48" t="e">
        <f t="shared" si="26"/>
        <v>#REF!</v>
      </c>
      <c r="BT53" s="48" t="e">
        <f t="shared" si="26"/>
        <v>#REF!</v>
      </c>
      <c r="BU53" s="48" t="e">
        <f t="shared" si="26"/>
        <v>#REF!</v>
      </c>
      <c r="BV53" s="48" t="e">
        <f t="shared" si="26"/>
        <v>#REF!</v>
      </c>
      <c r="BW53" s="48" t="e">
        <f t="shared" si="26"/>
        <v>#REF!</v>
      </c>
      <c r="BX53" s="48" t="e">
        <f t="shared" si="26"/>
        <v>#REF!</v>
      </c>
      <c r="BY53" s="48" t="e">
        <f t="shared" si="26"/>
        <v>#REF!</v>
      </c>
      <c r="BZ53" s="48" t="e">
        <f t="shared" si="26"/>
        <v>#REF!</v>
      </c>
      <c r="CA53" s="48" t="e">
        <f t="shared" si="26"/>
        <v>#REF!</v>
      </c>
      <c r="CB53" s="48" t="e">
        <f t="shared" si="26"/>
        <v>#REF!</v>
      </c>
      <c r="CC53" s="48" t="e">
        <f t="shared" si="26"/>
        <v>#REF!</v>
      </c>
      <c r="CD53" s="48" t="e">
        <f t="shared" si="26"/>
        <v>#REF!</v>
      </c>
      <c r="CE53" s="48" t="e">
        <f t="shared" si="26"/>
        <v>#REF!</v>
      </c>
      <c r="CF53" s="48" t="e">
        <f t="shared" ref="CF53:EQ53" si="27">CD53*((BV53*BX53*BZ53)*0.000000001)</f>
        <v>#REF!</v>
      </c>
      <c r="CG53" s="48" t="e">
        <f t="shared" si="27"/>
        <v>#REF!</v>
      </c>
      <c r="CH53" s="48" t="e">
        <f t="shared" si="27"/>
        <v>#REF!</v>
      </c>
      <c r="CI53" s="48" t="e">
        <f t="shared" si="27"/>
        <v>#REF!</v>
      </c>
      <c r="CJ53" s="48" t="e">
        <f t="shared" si="27"/>
        <v>#REF!</v>
      </c>
      <c r="CK53" s="48" t="e">
        <f t="shared" si="27"/>
        <v>#REF!</v>
      </c>
      <c r="CL53" s="48" t="e">
        <f t="shared" si="27"/>
        <v>#REF!</v>
      </c>
      <c r="CM53" s="48" t="e">
        <f t="shared" si="27"/>
        <v>#REF!</v>
      </c>
      <c r="CN53" s="48" t="e">
        <f t="shared" si="27"/>
        <v>#REF!</v>
      </c>
      <c r="CO53" s="48" t="e">
        <f t="shared" si="27"/>
        <v>#REF!</v>
      </c>
      <c r="CP53" s="48" t="e">
        <f t="shared" si="27"/>
        <v>#REF!</v>
      </c>
      <c r="CQ53" s="48" t="e">
        <f t="shared" si="27"/>
        <v>#REF!</v>
      </c>
      <c r="CR53" s="48" t="e">
        <f t="shared" si="27"/>
        <v>#REF!</v>
      </c>
      <c r="CS53" s="48" t="e">
        <f t="shared" si="27"/>
        <v>#REF!</v>
      </c>
      <c r="CT53" s="48" t="e">
        <f t="shared" si="27"/>
        <v>#REF!</v>
      </c>
      <c r="CU53" s="48" t="e">
        <f t="shared" si="27"/>
        <v>#REF!</v>
      </c>
      <c r="CV53" s="48" t="e">
        <f t="shared" si="27"/>
        <v>#REF!</v>
      </c>
      <c r="CW53" s="48" t="e">
        <f t="shared" si="27"/>
        <v>#REF!</v>
      </c>
      <c r="CX53" s="48" t="e">
        <f t="shared" si="27"/>
        <v>#REF!</v>
      </c>
      <c r="CY53" s="48" t="e">
        <f t="shared" si="27"/>
        <v>#REF!</v>
      </c>
      <c r="CZ53" s="48" t="e">
        <f t="shared" si="27"/>
        <v>#REF!</v>
      </c>
      <c r="DA53" s="48" t="e">
        <f t="shared" si="27"/>
        <v>#REF!</v>
      </c>
      <c r="DB53" s="48" t="e">
        <f t="shared" si="27"/>
        <v>#REF!</v>
      </c>
      <c r="DC53" s="48" t="e">
        <f t="shared" si="27"/>
        <v>#REF!</v>
      </c>
      <c r="DD53" s="48" t="e">
        <f t="shared" si="27"/>
        <v>#REF!</v>
      </c>
      <c r="DE53" s="48" t="e">
        <f t="shared" si="27"/>
        <v>#REF!</v>
      </c>
      <c r="DF53" s="48" t="e">
        <f t="shared" si="27"/>
        <v>#REF!</v>
      </c>
      <c r="DG53" s="48" t="e">
        <f t="shared" si="27"/>
        <v>#REF!</v>
      </c>
      <c r="DH53" s="48" t="e">
        <f t="shared" si="27"/>
        <v>#REF!</v>
      </c>
      <c r="DI53" s="48" t="e">
        <f t="shared" si="27"/>
        <v>#REF!</v>
      </c>
      <c r="DJ53" s="48" t="e">
        <f t="shared" si="27"/>
        <v>#REF!</v>
      </c>
      <c r="DK53" s="48" t="e">
        <f t="shared" si="27"/>
        <v>#REF!</v>
      </c>
      <c r="DL53" s="48" t="e">
        <f t="shared" si="27"/>
        <v>#REF!</v>
      </c>
      <c r="DM53" s="48" t="e">
        <f t="shared" si="27"/>
        <v>#REF!</v>
      </c>
      <c r="DN53" s="48" t="e">
        <f t="shared" si="27"/>
        <v>#REF!</v>
      </c>
      <c r="DO53" s="48" t="e">
        <f t="shared" si="27"/>
        <v>#REF!</v>
      </c>
      <c r="DP53" s="48" t="e">
        <f t="shared" si="27"/>
        <v>#REF!</v>
      </c>
      <c r="DQ53" s="48" t="e">
        <f t="shared" si="27"/>
        <v>#REF!</v>
      </c>
      <c r="DR53" s="48" t="e">
        <f t="shared" si="27"/>
        <v>#REF!</v>
      </c>
      <c r="DS53" s="48" t="e">
        <f t="shared" si="27"/>
        <v>#REF!</v>
      </c>
      <c r="DT53" s="48" t="e">
        <f t="shared" si="27"/>
        <v>#REF!</v>
      </c>
      <c r="DU53" s="48" t="e">
        <f t="shared" si="27"/>
        <v>#REF!</v>
      </c>
      <c r="DV53" s="48" t="e">
        <f t="shared" si="27"/>
        <v>#REF!</v>
      </c>
      <c r="DW53" s="48" t="e">
        <f t="shared" si="27"/>
        <v>#REF!</v>
      </c>
      <c r="DX53" s="48" t="e">
        <f t="shared" si="27"/>
        <v>#REF!</v>
      </c>
      <c r="DY53" s="48" t="e">
        <f t="shared" si="27"/>
        <v>#REF!</v>
      </c>
      <c r="DZ53" s="48" t="e">
        <f t="shared" si="27"/>
        <v>#REF!</v>
      </c>
      <c r="EA53" s="48" t="e">
        <f t="shared" si="27"/>
        <v>#REF!</v>
      </c>
      <c r="EB53" s="48" t="e">
        <f t="shared" si="27"/>
        <v>#REF!</v>
      </c>
      <c r="EC53" s="48" t="e">
        <f t="shared" si="27"/>
        <v>#REF!</v>
      </c>
      <c r="ED53" s="48" t="e">
        <f t="shared" si="27"/>
        <v>#REF!</v>
      </c>
      <c r="EE53" s="48" t="e">
        <f t="shared" si="27"/>
        <v>#REF!</v>
      </c>
      <c r="EF53" s="48" t="e">
        <f t="shared" si="27"/>
        <v>#REF!</v>
      </c>
      <c r="EG53" s="48" t="e">
        <f t="shared" si="27"/>
        <v>#REF!</v>
      </c>
      <c r="EH53" s="48" t="e">
        <f t="shared" si="27"/>
        <v>#REF!</v>
      </c>
      <c r="EI53" s="48" t="e">
        <f t="shared" si="27"/>
        <v>#REF!</v>
      </c>
      <c r="EJ53" s="48" t="e">
        <f t="shared" si="27"/>
        <v>#REF!</v>
      </c>
      <c r="EK53" s="48" t="e">
        <f t="shared" si="27"/>
        <v>#REF!</v>
      </c>
      <c r="EL53" s="48" t="e">
        <f t="shared" si="27"/>
        <v>#REF!</v>
      </c>
      <c r="EM53" s="48" t="e">
        <f t="shared" si="27"/>
        <v>#REF!</v>
      </c>
      <c r="EN53" s="48" t="e">
        <f t="shared" si="27"/>
        <v>#REF!</v>
      </c>
      <c r="EO53" s="48" t="e">
        <f t="shared" si="27"/>
        <v>#REF!</v>
      </c>
      <c r="EP53" s="48" t="e">
        <f t="shared" si="27"/>
        <v>#REF!</v>
      </c>
      <c r="EQ53" s="48" t="e">
        <f t="shared" si="27"/>
        <v>#REF!</v>
      </c>
      <c r="ER53" s="48" t="e">
        <f t="shared" ref="ER53:HC53" si="28">EP53*((EH53*EJ53*EL53)*0.000000001)</f>
        <v>#REF!</v>
      </c>
      <c r="ES53" s="48" t="e">
        <f t="shared" si="28"/>
        <v>#REF!</v>
      </c>
      <c r="ET53" s="48" t="e">
        <f t="shared" si="28"/>
        <v>#REF!</v>
      </c>
      <c r="EU53" s="48" t="e">
        <f t="shared" si="28"/>
        <v>#REF!</v>
      </c>
      <c r="EV53" s="48" t="e">
        <f t="shared" si="28"/>
        <v>#REF!</v>
      </c>
      <c r="EW53" s="48" t="e">
        <f t="shared" si="28"/>
        <v>#REF!</v>
      </c>
      <c r="EX53" s="48" t="e">
        <f t="shared" si="28"/>
        <v>#REF!</v>
      </c>
      <c r="EY53" s="48" t="e">
        <f t="shared" si="28"/>
        <v>#REF!</v>
      </c>
      <c r="EZ53" s="48" t="e">
        <f t="shared" si="28"/>
        <v>#REF!</v>
      </c>
      <c r="FA53" s="48" t="e">
        <f t="shared" si="28"/>
        <v>#REF!</v>
      </c>
      <c r="FB53" s="48" t="e">
        <f t="shared" si="28"/>
        <v>#REF!</v>
      </c>
      <c r="FC53" s="48" t="e">
        <f t="shared" si="28"/>
        <v>#REF!</v>
      </c>
      <c r="FD53" s="48" t="e">
        <f t="shared" si="28"/>
        <v>#REF!</v>
      </c>
      <c r="FE53" s="48" t="e">
        <f t="shared" si="28"/>
        <v>#REF!</v>
      </c>
      <c r="FF53" s="48" t="e">
        <f t="shared" si="28"/>
        <v>#REF!</v>
      </c>
      <c r="FG53" s="48" t="e">
        <f t="shared" si="28"/>
        <v>#REF!</v>
      </c>
      <c r="FH53" s="48" t="e">
        <f t="shared" si="28"/>
        <v>#REF!</v>
      </c>
      <c r="FI53" s="48" t="e">
        <f t="shared" si="28"/>
        <v>#REF!</v>
      </c>
      <c r="FJ53" s="48" t="e">
        <f t="shared" si="28"/>
        <v>#REF!</v>
      </c>
      <c r="FK53" s="48" t="e">
        <f t="shared" si="28"/>
        <v>#REF!</v>
      </c>
      <c r="FL53" s="48" t="e">
        <f t="shared" si="28"/>
        <v>#REF!</v>
      </c>
      <c r="FM53" s="48" t="e">
        <f t="shared" si="28"/>
        <v>#REF!</v>
      </c>
      <c r="FN53" s="48" t="e">
        <f t="shared" si="28"/>
        <v>#REF!</v>
      </c>
      <c r="FO53" s="48" t="e">
        <f t="shared" si="28"/>
        <v>#REF!</v>
      </c>
      <c r="FP53" s="48" t="e">
        <f t="shared" si="28"/>
        <v>#REF!</v>
      </c>
      <c r="FQ53" s="48" t="e">
        <f t="shared" si="28"/>
        <v>#REF!</v>
      </c>
      <c r="FR53" s="48" t="e">
        <f t="shared" si="28"/>
        <v>#REF!</v>
      </c>
      <c r="FS53" s="48" t="e">
        <f t="shared" si="28"/>
        <v>#REF!</v>
      </c>
      <c r="FT53" s="48" t="e">
        <f t="shared" si="28"/>
        <v>#REF!</v>
      </c>
      <c r="FU53" s="48" t="e">
        <f t="shared" si="28"/>
        <v>#REF!</v>
      </c>
      <c r="FV53" s="48" t="e">
        <f t="shared" si="28"/>
        <v>#REF!</v>
      </c>
      <c r="FW53" s="48" t="e">
        <f t="shared" si="28"/>
        <v>#REF!</v>
      </c>
      <c r="FX53" s="48" t="e">
        <f t="shared" si="28"/>
        <v>#REF!</v>
      </c>
      <c r="FY53" s="48" t="e">
        <f t="shared" si="28"/>
        <v>#REF!</v>
      </c>
      <c r="FZ53" s="48" t="e">
        <f t="shared" si="28"/>
        <v>#REF!</v>
      </c>
      <c r="GA53" s="48" t="e">
        <f t="shared" si="28"/>
        <v>#REF!</v>
      </c>
      <c r="GB53" s="48" t="e">
        <f t="shared" si="28"/>
        <v>#REF!</v>
      </c>
      <c r="GC53" s="48" t="e">
        <f t="shared" si="28"/>
        <v>#REF!</v>
      </c>
      <c r="GD53" s="48" t="e">
        <f t="shared" si="28"/>
        <v>#REF!</v>
      </c>
      <c r="GE53" s="48" t="e">
        <f t="shared" si="28"/>
        <v>#REF!</v>
      </c>
      <c r="GF53" s="48" t="e">
        <f t="shared" si="28"/>
        <v>#REF!</v>
      </c>
      <c r="GG53" s="48" t="e">
        <f t="shared" si="28"/>
        <v>#REF!</v>
      </c>
      <c r="GH53" s="48" t="e">
        <f t="shared" si="28"/>
        <v>#REF!</v>
      </c>
      <c r="GI53" s="48" t="e">
        <f t="shared" si="28"/>
        <v>#REF!</v>
      </c>
      <c r="GJ53" s="48" t="e">
        <f t="shared" si="28"/>
        <v>#REF!</v>
      </c>
      <c r="GK53" s="48" t="e">
        <f t="shared" si="28"/>
        <v>#REF!</v>
      </c>
      <c r="GL53" s="48" t="e">
        <f t="shared" si="28"/>
        <v>#REF!</v>
      </c>
      <c r="GM53" s="48" t="e">
        <f t="shared" si="28"/>
        <v>#REF!</v>
      </c>
      <c r="GN53" s="48" t="e">
        <f t="shared" si="28"/>
        <v>#REF!</v>
      </c>
      <c r="GO53" s="48" t="e">
        <f t="shared" si="28"/>
        <v>#REF!</v>
      </c>
      <c r="GP53" s="48" t="e">
        <f t="shared" si="28"/>
        <v>#REF!</v>
      </c>
      <c r="GQ53" s="48" t="e">
        <f t="shared" si="28"/>
        <v>#REF!</v>
      </c>
      <c r="GR53" s="48" t="e">
        <f t="shared" si="28"/>
        <v>#REF!</v>
      </c>
      <c r="GS53" s="48" t="e">
        <f t="shared" si="28"/>
        <v>#REF!</v>
      </c>
      <c r="GT53" s="48" t="e">
        <f t="shared" si="28"/>
        <v>#REF!</v>
      </c>
      <c r="GU53" s="48" t="e">
        <f t="shared" si="28"/>
        <v>#REF!</v>
      </c>
      <c r="GV53" s="48" t="e">
        <f t="shared" si="28"/>
        <v>#REF!</v>
      </c>
      <c r="GW53" s="48" t="e">
        <f t="shared" si="28"/>
        <v>#REF!</v>
      </c>
      <c r="GX53" s="48" t="e">
        <f t="shared" si="28"/>
        <v>#REF!</v>
      </c>
      <c r="GY53" s="48" t="e">
        <f t="shared" si="28"/>
        <v>#REF!</v>
      </c>
      <c r="GZ53" s="48" t="e">
        <f t="shared" si="28"/>
        <v>#REF!</v>
      </c>
      <c r="HA53" s="48" t="e">
        <f t="shared" si="28"/>
        <v>#REF!</v>
      </c>
      <c r="HB53" s="48" t="e">
        <f t="shared" si="28"/>
        <v>#REF!</v>
      </c>
      <c r="HC53" s="48" t="e">
        <f t="shared" si="28"/>
        <v>#REF!</v>
      </c>
      <c r="HD53" s="48" t="e">
        <f t="shared" ref="HD53:IV53" si="29">HB53*((GT53*GV53*GX53)*0.000000001)</f>
        <v>#REF!</v>
      </c>
      <c r="HE53" s="48" t="e">
        <f t="shared" si="29"/>
        <v>#REF!</v>
      </c>
      <c r="HF53" s="48" t="e">
        <f t="shared" si="29"/>
        <v>#REF!</v>
      </c>
      <c r="HG53" s="48" t="e">
        <f t="shared" si="29"/>
        <v>#REF!</v>
      </c>
      <c r="HH53" s="48" t="e">
        <f t="shared" si="29"/>
        <v>#REF!</v>
      </c>
      <c r="HI53" s="48" t="e">
        <f t="shared" si="29"/>
        <v>#REF!</v>
      </c>
      <c r="HJ53" s="48" t="e">
        <f t="shared" si="29"/>
        <v>#REF!</v>
      </c>
      <c r="HK53" s="48" t="e">
        <f t="shared" si="29"/>
        <v>#REF!</v>
      </c>
      <c r="HL53" s="48" t="e">
        <f t="shared" si="29"/>
        <v>#REF!</v>
      </c>
      <c r="HM53" s="48" t="e">
        <f t="shared" si="29"/>
        <v>#REF!</v>
      </c>
      <c r="HN53" s="48" t="e">
        <f t="shared" si="29"/>
        <v>#REF!</v>
      </c>
      <c r="HO53" s="48" t="e">
        <f t="shared" si="29"/>
        <v>#REF!</v>
      </c>
      <c r="HP53" s="48" t="e">
        <f t="shared" si="29"/>
        <v>#REF!</v>
      </c>
      <c r="HQ53" s="48" t="e">
        <f t="shared" si="29"/>
        <v>#REF!</v>
      </c>
      <c r="HR53" s="48" t="e">
        <f t="shared" si="29"/>
        <v>#REF!</v>
      </c>
      <c r="HS53" s="48" t="e">
        <f t="shared" si="29"/>
        <v>#REF!</v>
      </c>
      <c r="HT53" s="48" t="e">
        <f t="shared" si="29"/>
        <v>#REF!</v>
      </c>
      <c r="HU53" s="48" t="e">
        <f t="shared" si="29"/>
        <v>#REF!</v>
      </c>
      <c r="HV53" s="48" t="e">
        <f t="shared" si="29"/>
        <v>#REF!</v>
      </c>
      <c r="HW53" s="48" t="e">
        <f t="shared" si="29"/>
        <v>#REF!</v>
      </c>
      <c r="HX53" s="48" t="e">
        <f t="shared" si="29"/>
        <v>#REF!</v>
      </c>
      <c r="HY53" s="48" t="e">
        <f t="shared" si="29"/>
        <v>#REF!</v>
      </c>
      <c r="HZ53" s="48" t="e">
        <f t="shared" si="29"/>
        <v>#REF!</v>
      </c>
      <c r="IA53" s="48" t="e">
        <f t="shared" si="29"/>
        <v>#REF!</v>
      </c>
      <c r="IB53" s="48" t="e">
        <f t="shared" si="29"/>
        <v>#REF!</v>
      </c>
      <c r="IC53" s="48" t="e">
        <f t="shared" si="29"/>
        <v>#REF!</v>
      </c>
      <c r="ID53" s="48" t="e">
        <f t="shared" si="29"/>
        <v>#REF!</v>
      </c>
      <c r="IE53" s="48" t="e">
        <f t="shared" si="29"/>
        <v>#REF!</v>
      </c>
      <c r="IF53" s="48" t="e">
        <f t="shared" si="29"/>
        <v>#REF!</v>
      </c>
      <c r="IG53" s="48" t="e">
        <f t="shared" si="29"/>
        <v>#REF!</v>
      </c>
      <c r="IH53" s="48" t="e">
        <f t="shared" si="29"/>
        <v>#REF!</v>
      </c>
      <c r="II53" s="48" t="e">
        <f t="shared" si="29"/>
        <v>#REF!</v>
      </c>
      <c r="IJ53" s="48" t="e">
        <f t="shared" si="29"/>
        <v>#REF!</v>
      </c>
      <c r="IK53" s="48" t="e">
        <f t="shared" si="29"/>
        <v>#REF!</v>
      </c>
      <c r="IL53" s="48" t="e">
        <f t="shared" si="29"/>
        <v>#REF!</v>
      </c>
      <c r="IM53" s="48" t="e">
        <f t="shared" si="29"/>
        <v>#REF!</v>
      </c>
      <c r="IN53" s="48" t="e">
        <f t="shared" si="29"/>
        <v>#REF!</v>
      </c>
      <c r="IO53" s="48" t="e">
        <f t="shared" si="29"/>
        <v>#REF!</v>
      </c>
      <c r="IP53" s="48" t="e">
        <f t="shared" si="29"/>
        <v>#REF!</v>
      </c>
      <c r="IQ53" s="48" t="e">
        <f t="shared" si="29"/>
        <v>#REF!</v>
      </c>
      <c r="IR53" s="48" t="e">
        <f t="shared" si="29"/>
        <v>#REF!</v>
      </c>
      <c r="IS53" s="48" t="e">
        <f t="shared" si="29"/>
        <v>#REF!</v>
      </c>
      <c r="IT53" s="48" t="e">
        <f t="shared" si="29"/>
        <v>#REF!</v>
      </c>
      <c r="IU53" s="48" t="e">
        <f t="shared" si="29"/>
        <v>#REF!</v>
      </c>
      <c r="IV53" s="48" t="e">
        <f t="shared" si="29"/>
        <v>#REF!</v>
      </c>
    </row>
    <row r="54" spans="1:256" ht="30.95" customHeight="1">
      <c r="A54" s="257"/>
      <c r="B54" s="258"/>
      <c r="C54" s="255"/>
      <c r="D54" s="43" t="s">
        <v>59</v>
      </c>
      <c r="E54" s="44">
        <v>6490</v>
      </c>
      <c r="F54" s="38">
        <f t="shared" si="25"/>
        <v>6490</v>
      </c>
      <c r="G54" s="45">
        <v>8650</v>
      </c>
      <c r="H54" s="40"/>
      <c r="I54" s="47">
        <f>F54*H54</f>
        <v>0</v>
      </c>
    </row>
    <row r="55" spans="1:256" ht="30.95" customHeight="1">
      <c r="A55" s="257"/>
      <c r="B55" s="258"/>
      <c r="C55" s="255"/>
      <c r="D55" s="43" t="s">
        <v>56</v>
      </c>
      <c r="E55" s="44">
        <v>9140</v>
      </c>
      <c r="F55" s="38">
        <f t="shared" si="25"/>
        <v>9140</v>
      </c>
      <c r="G55" s="45">
        <v>12180</v>
      </c>
      <c r="H55" s="49"/>
      <c r="I55" s="47">
        <f>F55*H55</f>
        <v>0</v>
      </c>
    </row>
    <row r="56" spans="1:256" ht="30.95" customHeight="1">
      <c r="A56" s="257"/>
      <c r="B56" s="258"/>
      <c r="C56" s="255"/>
      <c r="D56" s="43" t="s">
        <v>11</v>
      </c>
      <c r="E56" s="44">
        <v>17730</v>
      </c>
      <c r="F56" s="38">
        <f t="shared" si="25"/>
        <v>17730</v>
      </c>
      <c r="G56" s="45">
        <v>23630</v>
      </c>
      <c r="H56" s="49"/>
      <c r="I56" s="47"/>
    </row>
    <row r="57" spans="1:256" ht="30.95" customHeight="1">
      <c r="A57" s="257"/>
      <c r="B57" s="258"/>
      <c r="C57" s="255"/>
      <c r="D57" s="43" t="s">
        <v>60</v>
      </c>
      <c r="E57" s="44">
        <v>21000</v>
      </c>
      <c r="F57" s="38">
        <f t="shared" si="25"/>
        <v>21000</v>
      </c>
      <c r="G57" s="45">
        <v>27990</v>
      </c>
      <c r="H57" s="46"/>
      <c r="I57" s="47">
        <f>F57*H57</f>
        <v>0</v>
      </c>
    </row>
    <row r="58" spans="1:256" s="55" customFormat="1" ht="30.95" customHeight="1" thickBot="1">
      <c r="A58" s="177"/>
      <c r="B58" s="259"/>
      <c r="C58" s="256"/>
      <c r="D58" s="63" t="s">
        <v>12</v>
      </c>
      <c r="E58" s="64">
        <v>24250</v>
      </c>
      <c r="F58" s="65">
        <f t="shared" si="25"/>
        <v>24250</v>
      </c>
      <c r="G58" s="66">
        <v>32330</v>
      </c>
      <c r="H58" s="53"/>
      <c r="I58" s="54">
        <f>F58*H58</f>
        <v>0</v>
      </c>
    </row>
    <row r="59" spans="1:256" ht="6.95" customHeight="1" thickBot="1">
      <c r="A59" s="160"/>
      <c r="B59" s="56"/>
      <c r="C59" s="57"/>
      <c r="D59" s="58"/>
      <c r="E59" s="59"/>
      <c r="F59" s="60"/>
      <c r="G59" s="61"/>
      <c r="H59" s="62"/>
      <c r="I59" s="68"/>
    </row>
    <row r="60" spans="1:256" ht="30.95" customHeight="1">
      <c r="A60" s="252" t="s">
        <v>68</v>
      </c>
      <c r="B60" s="253"/>
      <c r="C60" s="254"/>
      <c r="D60" s="36" t="s">
        <v>53</v>
      </c>
      <c r="E60" s="37">
        <v>1680</v>
      </c>
      <c r="F60" s="51">
        <f t="shared" si="0"/>
        <v>1680</v>
      </c>
      <c r="G60" s="39">
        <v>2240</v>
      </c>
      <c r="H60" s="40"/>
      <c r="I60" s="41">
        <f t="shared" ref="I60:I86" si="30">F60*H60</f>
        <v>0</v>
      </c>
    </row>
    <row r="61" spans="1:256" ht="30.95" customHeight="1">
      <c r="A61" s="257" t="s">
        <v>71</v>
      </c>
      <c r="B61" s="258"/>
      <c r="C61" s="255"/>
      <c r="D61" s="43" t="s">
        <v>54</v>
      </c>
      <c r="E61" s="44">
        <v>3045</v>
      </c>
      <c r="F61" s="38">
        <f t="shared" si="0"/>
        <v>3045</v>
      </c>
      <c r="G61" s="45">
        <v>4060</v>
      </c>
      <c r="H61" s="46"/>
      <c r="I61" s="47">
        <f t="shared" si="30"/>
        <v>0</v>
      </c>
      <c r="J61" s="48" t="e">
        <f>I61*((#REF!*#REF!*E61)*0.000000001)</f>
        <v>#REF!</v>
      </c>
      <c r="K61" s="48" t="e">
        <f>#REF!*((#REF!*#REF!*F61)*0.000000001)</f>
        <v>#REF!</v>
      </c>
      <c r="L61" s="48" t="e">
        <f>J61*((#REF!*E61*G61)*0.000000001)</f>
        <v>#REF!</v>
      </c>
      <c r="M61" s="48" t="e">
        <f>K61*((#REF!*F61*H61)*0.000000001)</f>
        <v>#REF!</v>
      </c>
      <c r="N61" s="48" t="e">
        <f>L61*((E61*G61*I61)*0.000000001)</f>
        <v>#REF!</v>
      </c>
      <c r="O61" s="48" t="e">
        <f>M61*((F61*H61*#REF!)*0.000000001)</f>
        <v>#REF!</v>
      </c>
      <c r="P61" s="48" t="e">
        <f>N61*((G61*I61*J61)*0.000000001)</f>
        <v>#REF!</v>
      </c>
      <c r="Q61" s="48" t="e">
        <f>O61*((H61*#REF!*K61)*0.000000001)</f>
        <v>#REF!</v>
      </c>
      <c r="R61" s="48" t="e">
        <f>P61*((I61*J61*L61)*0.000000001)</f>
        <v>#REF!</v>
      </c>
      <c r="S61" s="48" t="e">
        <f>Q61*((#REF!*K61*M61)*0.000000001)</f>
        <v>#REF!</v>
      </c>
      <c r="T61" s="48" t="e">
        <f t="shared" ref="T61:BU61" si="31">R61*((J61*L61*N61)*0.000000001)</f>
        <v>#REF!</v>
      </c>
      <c r="U61" s="48" t="e">
        <f t="shared" si="31"/>
        <v>#REF!</v>
      </c>
      <c r="V61" s="48" t="e">
        <f t="shared" si="31"/>
        <v>#REF!</v>
      </c>
      <c r="W61" s="48" t="e">
        <f t="shared" si="31"/>
        <v>#REF!</v>
      </c>
      <c r="X61" s="48" t="e">
        <f t="shared" si="31"/>
        <v>#REF!</v>
      </c>
      <c r="Y61" s="48" t="e">
        <f t="shared" si="31"/>
        <v>#REF!</v>
      </c>
      <c r="Z61" s="48" t="e">
        <f t="shared" si="31"/>
        <v>#REF!</v>
      </c>
      <c r="AA61" s="48" t="e">
        <f t="shared" si="31"/>
        <v>#REF!</v>
      </c>
      <c r="AB61" s="48" t="e">
        <f t="shared" si="31"/>
        <v>#REF!</v>
      </c>
      <c r="AC61" s="48" t="e">
        <f t="shared" si="31"/>
        <v>#REF!</v>
      </c>
      <c r="AD61" s="48" t="e">
        <f t="shared" si="31"/>
        <v>#REF!</v>
      </c>
      <c r="AE61" s="48" t="e">
        <f t="shared" si="31"/>
        <v>#REF!</v>
      </c>
      <c r="AF61" s="48" t="e">
        <f t="shared" si="31"/>
        <v>#REF!</v>
      </c>
      <c r="AG61" s="48" t="e">
        <f t="shared" si="31"/>
        <v>#REF!</v>
      </c>
      <c r="AH61" s="48" t="e">
        <f t="shared" si="31"/>
        <v>#REF!</v>
      </c>
      <c r="AI61" s="48" t="e">
        <f t="shared" si="31"/>
        <v>#REF!</v>
      </c>
      <c r="AJ61" s="48" t="e">
        <f t="shared" si="31"/>
        <v>#REF!</v>
      </c>
      <c r="AK61" s="48" t="e">
        <f t="shared" si="31"/>
        <v>#REF!</v>
      </c>
      <c r="AL61" s="48" t="e">
        <f t="shared" si="31"/>
        <v>#REF!</v>
      </c>
      <c r="AM61" s="48" t="e">
        <f t="shared" si="31"/>
        <v>#REF!</v>
      </c>
      <c r="AN61" s="48" t="e">
        <f t="shared" si="31"/>
        <v>#REF!</v>
      </c>
      <c r="AO61" s="48" t="e">
        <f t="shared" si="31"/>
        <v>#REF!</v>
      </c>
      <c r="AP61" s="48" t="e">
        <f t="shared" si="31"/>
        <v>#REF!</v>
      </c>
      <c r="AQ61" s="48" t="e">
        <f t="shared" si="31"/>
        <v>#REF!</v>
      </c>
      <c r="AR61" s="48" t="e">
        <f t="shared" si="31"/>
        <v>#REF!</v>
      </c>
      <c r="AS61" s="48" t="e">
        <f t="shared" si="31"/>
        <v>#REF!</v>
      </c>
      <c r="AT61" s="48" t="e">
        <f t="shared" si="31"/>
        <v>#REF!</v>
      </c>
      <c r="AU61" s="48" t="e">
        <f t="shared" si="31"/>
        <v>#REF!</v>
      </c>
      <c r="AV61" s="48" t="e">
        <f t="shared" si="31"/>
        <v>#REF!</v>
      </c>
      <c r="AW61" s="48" t="e">
        <f t="shared" si="31"/>
        <v>#REF!</v>
      </c>
      <c r="AX61" s="48" t="e">
        <f t="shared" si="31"/>
        <v>#REF!</v>
      </c>
      <c r="AY61" s="48" t="e">
        <f t="shared" si="31"/>
        <v>#REF!</v>
      </c>
      <c r="AZ61" s="48" t="e">
        <f t="shared" si="31"/>
        <v>#REF!</v>
      </c>
      <c r="BA61" s="48" t="e">
        <f t="shared" si="31"/>
        <v>#REF!</v>
      </c>
      <c r="BB61" s="48" t="e">
        <f t="shared" si="31"/>
        <v>#REF!</v>
      </c>
      <c r="BC61" s="48" t="e">
        <f t="shared" si="31"/>
        <v>#REF!</v>
      </c>
      <c r="BD61" s="48" t="e">
        <f t="shared" si="31"/>
        <v>#REF!</v>
      </c>
      <c r="BE61" s="48" t="e">
        <f t="shared" si="31"/>
        <v>#REF!</v>
      </c>
      <c r="BF61" s="48" t="e">
        <f t="shared" si="31"/>
        <v>#REF!</v>
      </c>
      <c r="BG61" s="48" t="e">
        <f t="shared" si="31"/>
        <v>#REF!</v>
      </c>
      <c r="BH61" s="48" t="e">
        <f t="shared" si="31"/>
        <v>#REF!</v>
      </c>
      <c r="BI61" s="48" t="e">
        <f t="shared" si="31"/>
        <v>#REF!</v>
      </c>
      <c r="BJ61" s="48" t="e">
        <f t="shared" si="31"/>
        <v>#REF!</v>
      </c>
      <c r="BK61" s="48" t="e">
        <f t="shared" si="31"/>
        <v>#REF!</v>
      </c>
      <c r="BL61" s="48" t="e">
        <f t="shared" si="31"/>
        <v>#REF!</v>
      </c>
      <c r="BM61" s="48" t="e">
        <f t="shared" si="31"/>
        <v>#REF!</v>
      </c>
      <c r="BN61" s="48" t="e">
        <f t="shared" si="31"/>
        <v>#REF!</v>
      </c>
      <c r="BO61" s="48" t="e">
        <f t="shared" si="31"/>
        <v>#REF!</v>
      </c>
      <c r="BP61" s="48" t="e">
        <f t="shared" si="31"/>
        <v>#REF!</v>
      </c>
      <c r="BQ61" s="48" t="e">
        <f t="shared" si="31"/>
        <v>#REF!</v>
      </c>
      <c r="BR61" s="48" t="e">
        <f t="shared" si="31"/>
        <v>#REF!</v>
      </c>
      <c r="BS61" s="48" t="e">
        <f t="shared" si="31"/>
        <v>#REF!</v>
      </c>
      <c r="BT61" s="48" t="e">
        <f t="shared" si="31"/>
        <v>#REF!</v>
      </c>
      <c r="BU61" s="48" t="e">
        <f t="shared" si="31"/>
        <v>#REF!</v>
      </c>
      <c r="BV61" s="48" t="e">
        <f t="shared" ref="BV61:EG61" si="32">BT61*((BL61*BN61*BP61)*0.000000001)</f>
        <v>#REF!</v>
      </c>
      <c r="BW61" s="48" t="e">
        <f t="shared" si="32"/>
        <v>#REF!</v>
      </c>
      <c r="BX61" s="48" t="e">
        <f t="shared" si="32"/>
        <v>#REF!</v>
      </c>
      <c r="BY61" s="48" t="e">
        <f t="shared" si="32"/>
        <v>#REF!</v>
      </c>
      <c r="BZ61" s="48" t="e">
        <f t="shared" si="32"/>
        <v>#REF!</v>
      </c>
      <c r="CA61" s="48" t="e">
        <f t="shared" si="32"/>
        <v>#REF!</v>
      </c>
      <c r="CB61" s="48" t="e">
        <f t="shared" si="32"/>
        <v>#REF!</v>
      </c>
      <c r="CC61" s="48" t="e">
        <f t="shared" si="32"/>
        <v>#REF!</v>
      </c>
      <c r="CD61" s="48" t="e">
        <f t="shared" si="32"/>
        <v>#REF!</v>
      </c>
      <c r="CE61" s="48" t="e">
        <f t="shared" si="32"/>
        <v>#REF!</v>
      </c>
      <c r="CF61" s="48" t="e">
        <f t="shared" si="32"/>
        <v>#REF!</v>
      </c>
      <c r="CG61" s="48" t="e">
        <f t="shared" si="32"/>
        <v>#REF!</v>
      </c>
      <c r="CH61" s="48" t="e">
        <f t="shared" si="32"/>
        <v>#REF!</v>
      </c>
      <c r="CI61" s="48" t="e">
        <f t="shared" si="32"/>
        <v>#REF!</v>
      </c>
      <c r="CJ61" s="48" t="e">
        <f t="shared" si="32"/>
        <v>#REF!</v>
      </c>
      <c r="CK61" s="48" t="e">
        <f t="shared" si="32"/>
        <v>#REF!</v>
      </c>
      <c r="CL61" s="48" t="e">
        <f t="shared" si="32"/>
        <v>#REF!</v>
      </c>
      <c r="CM61" s="48" t="e">
        <f t="shared" si="32"/>
        <v>#REF!</v>
      </c>
      <c r="CN61" s="48" t="e">
        <f t="shared" si="32"/>
        <v>#REF!</v>
      </c>
      <c r="CO61" s="48" t="e">
        <f t="shared" si="32"/>
        <v>#REF!</v>
      </c>
      <c r="CP61" s="48" t="e">
        <f t="shared" si="32"/>
        <v>#REF!</v>
      </c>
      <c r="CQ61" s="48" t="e">
        <f t="shared" si="32"/>
        <v>#REF!</v>
      </c>
      <c r="CR61" s="48" t="e">
        <f t="shared" si="32"/>
        <v>#REF!</v>
      </c>
      <c r="CS61" s="48" t="e">
        <f t="shared" si="32"/>
        <v>#REF!</v>
      </c>
      <c r="CT61" s="48" t="e">
        <f t="shared" si="32"/>
        <v>#REF!</v>
      </c>
      <c r="CU61" s="48" t="e">
        <f t="shared" si="32"/>
        <v>#REF!</v>
      </c>
      <c r="CV61" s="48" t="e">
        <f t="shared" si="32"/>
        <v>#REF!</v>
      </c>
      <c r="CW61" s="48" t="e">
        <f t="shared" si="32"/>
        <v>#REF!</v>
      </c>
      <c r="CX61" s="48" t="e">
        <f t="shared" si="32"/>
        <v>#REF!</v>
      </c>
      <c r="CY61" s="48" t="e">
        <f t="shared" si="32"/>
        <v>#REF!</v>
      </c>
      <c r="CZ61" s="48" t="e">
        <f t="shared" si="32"/>
        <v>#REF!</v>
      </c>
      <c r="DA61" s="48" t="e">
        <f t="shared" si="32"/>
        <v>#REF!</v>
      </c>
      <c r="DB61" s="48" t="e">
        <f t="shared" si="32"/>
        <v>#REF!</v>
      </c>
      <c r="DC61" s="48" t="e">
        <f t="shared" si="32"/>
        <v>#REF!</v>
      </c>
      <c r="DD61" s="48" t="e">
        <f t="shared" si="32"/>
        <v>#REF!</v>
      </c>
      <c r="DE61" s="48" t="e">
        <f t="shared" si="32"/>
        <v>#REF!</v>
      </c>
      <c r="DF61" s="48" t="e">
        <f t="shared" si="32"/>
        <v>#REF!</v>
      </c>
      <c r="DG61" s="48" t="e">
        <f t="shared" si="32"/>
        <v>#REF!</v>
      </c>
      <c r="DH61" s="48" t="e">
        <f t="shared" si="32"/>
        <v>#REF!</v>
      </c>
      <c r="DI61" s="48" t="e">
        <f t="shared" si="32"/>
        <v>#REF!</v>
      </c>
      <c r="DJ61" s="48" t="e">
        <f t="shared" si="32"/>
        <v>#REF!</v>
      </c>
      <c r="DK61" s="48" t="e">
        <f t="shared" si="32"/>
        <v>#REF!</v>
      </c>
      <c r="DL61" s="48" t="e">
        <f t="shared" si="32"/>
        <v>#REF!</v>
      </c>
      <c r="DM61" s="48" t="e">
        <f t="shared" si="32"/>
        <v>#REF!</v>
      </c>
      <c r="DN61" s="48" t="e">
        <f t="shared" si="32"/>
        <v>#REF!</v>
      </c>
      <c r="DO61" s="48" t="e">
        <f t="shared" si="32"/>
        <v>#REF!</v>
      </c>
      <c r="DP61" s="48" t="e">
        <f t="shared" si="32"/>
        <v>#REF!</v>
      </c>
      <c r="DQ61" s="48" t="e">
        <f t="shared" si="32"/>
        <v>#REF!</v>
      </c>
      <c r="DR61" s="48" t="e">
        <f t="shared" si="32"/>
        <v>#REF!</v>
      </c>
      <c r="DS61" s="48" t="e">
        <f t="shared" si="32"/>
        <v>#REF!</v>
      </c>
      <c r="DT61" s="48" t="e">
        <f t="shared" si="32"/>
        <v>#REF!</v>
      </c>
      <c r="DU61" s="48" t="e">
        <f t="shared" si="32"/>
        <v>#REF!</v>
      </c>
      <c r="DV61" s="48" t="e">
        <f t="shared" si="32"/>
        <v>#REF!</v>
      </c>
      <c r="DW61" s="48" t="e">
        <f t="shared" si="32"/>
        <v>#REF!</v>
      </c>
      <c r="DX61" s="48" t="e">
        <f t="shared" si="32"/>
        <v>#REF!</v>
      </c>
      <c r="DY61" s="48" t="e">
        <f t="shared" si="32"/>
        <v>#REF!</v>
      </c>
      <c r="DZ61" s="48" t="e">
        <f t="shared" si="32"/>
        <v>#REF!</v>
      </c>
      <c r="EA61" s="48" t="e">
        <f t="shared" si="32"/>
        <v>#REF!</v>
      </c>
      <c r="EB61" s="48" t="e">
        <f t="shared" si="32"/>
        <v>#REF!</v>
      </c>
      <c r="EC61" s="48" t="e">
        <f t="shared" si="32"/>
        <v>#REF!</v>
      </c>
      <c r="ED61" s="48" t="e">
        <f t="shared" si="32"/>
        <v>#REF!</v>
      </c>
      <c r="EE61" s="48" t="e">
        <f t="shared" si="32"/>
        <v>#REF!</v>
      </c>
      <c r="EF61" s="48" t="e">
        <f t="shared" si="32"/>
        <v>#REF!</v>
      </c>
      <c r="EG61" s="48" t="e">
        <f t="shared" si="32"/>
        <v>#REF!</v>
      </c>
      <c r="EH61" s="48" t="e">
        <f t="shared" ref="EH61:GS61" si="33">EF61*((DX61*DZ61*EB61)*0.000000001)</f>
        <v>#REF!</v>
      </c>
      <c r="EI61" s="48" t="e">
        <f t="shared" si="33"/>
        <v>#REF!</v>
      </c>
      <c r="EJ61" s="48" t="e">
        <f t="shared" si="33"/>
        <v>#REF!</v>
      </c>
      <c r="EK61" s="48" t="e">
        <f t="shared" si="33"/>
        <v>#REF!</v>
      </c>
      <c r="EL61" s="48" t="e">
        <f t="shared" si="33"/>
        <v>#REF!</v>
      </c>
      <c r="EM61" s="48" t="e">
        <f t="shared" si="33"/>
        <v>#REF!</v>
      </c>
      <c r="EN61" s="48" t="e">
        <f t="shared" si="33"/>
        <v>#REF!</v>
      </c>
      <c r="EO61" s="48" t="e">
        <f t="shared" si="33"/>
        <v>#REF!</v>
      </c>
      <c r="EP61" s="48" t="e">
        <f t="shared" si="33"/>
        <v>#REF!</v>
      </c>
      <c r="EQ61" s="48" t="e">
        <f t="shared" si="33"/>
        <v>#REF!</v>
      </c>
      <c r="ER61" s="48" t="e">
        <f t="shared" si="33"/>
        <v>#REF!</v>
      </c>
      <c r="ES61" s="48" t="e">
        <f t="shared" si="33"/>
        <v>#REF!</v>
      </c>
      <c r="ET61" s="48" t="e">
        <f t="shared" si="33"/>
        <v>#REF!</v>
      </c>
      <c r="EU61" s="48" t="e">
        <f t="shared" si="33"/>
        <v>#REF!</v>
      </c>
      <c r="EV61" s="48" t="e">
        <f t="shared" si="33"/>
        <v>#REF!</v>
      </c>
      <c r="EW61" s="48" t="e">
        <f t="shared" si="33"/>
        <v>#REF!</v>
      </c>
      <c r="EX61" s="48" t="e">
        <f t="shared" si="33"/>
        <v>#REF!</v>
      </c>
      <c r="EY61" s="48" t="e">
        <f t="shared" si="33"/>
        <v>#REF!</v>
      </c>
      <c r="EZ61" s="48" t="e">
        <f t="shared" si="33"/>
        <v>#REF!</v>
      </c>
      <c r="FA61" s="48" t="e">
        <f t="shared" si="33"/>
        <v>#REF!</v>
      </c>
      <c r="FB61" s="48" t="e">
        <f t="shared" si="33"/>
        <v>#REF!</v>
      </c>
      <c r="FC61" s="48" t="e">
        <f t="shared" si="33"/>
        <v>#REF!</v>
      </c>
      <c r="FD61" s="48" t="e">
        <f t="shared" si="33"/>
        <v>#REF!</v>
      </c>
      <c r="FE61" s="48" t="e">
        <f t="shared" si="33"/>
        <v>#REF!</v>
      </c>
      <c r="FF61" s="48" t="e">
        <f t="shared" si="33"/>
        <v>#REF!</v>
      </c>
      <c r="FG61" s="48" t="e">
        <f t="shared" si="33"/>
        <v>#REF!</v>
      </c>
      <c r="FH61" s="48" t="e">
        <f t="shared" si="33"/>
        <v>#REF!</v>
      </c>
      <c r="FI61" s="48" t="e">
        <f t="shared" si="33"/>
        <v>#REF!</v>
      </c>
      <c r="FJ61" s="48" t="e">
        <f t="shared" si="33"/>
        <v>#REF!</v>
      </c>
      <c r="FK61" s="48" t="e">
        <f t="shared" si="33"/>
        <v>#REF!</v>
      </c>
      <c r="FL61" s="48" t="e">
        <f t="shared" si="33"/>
        <v>#REF!</v>
      </c>
      <c r="FM61" s="48" t="e">
        <f t="shared" si="33"/>
        <v>#REF!</v>
      </c>
      <c r="FN61" s="48" t="e">
        <f t="shared" si="33"/>
        <v>#REF!</v>
      </c>
      <c r="FO61" s="48" t="e">
        <f t="shared" si="33"/>
        <v>#REF!</v>
      </c>
      <c r="FP61" s="48" t="e">
        <f t="shared" si="33"/>
        <v>#REF!</v>
      </c>
      <c r="FQ61" s="48" t="e">
        <f t="shared" si="33"/>
        <v>#REF!</v>
      </c>
      <c r="FR61" s="48" t="e">
        <f t="shared" si="33"/>
        <v>#REF!</v>
      </c>
      <c r="FS61" s="48" t="e">
        <f t="shared" si="33"/>
        <v>#REF!</v>
      </c>
      <c r="FT61" s="48" t="e">
        <f t="shared" si="33"/>
        <v>#REF!</v>
      </c>
      <c r="FU61" s="48" t="e">
        <f t="shared" si="33"/>
        <v>#REF!</v>
      </c>
      <c r="FV61" s="48" t="e">
        <f t="shared" si="33"/>
        <v>#REF!</v>
      </c>
      <c r="FW61" s="48" t="e">
        <f t="shared" si="33"/>
        <v>#REF!</v>
      </c>
      <c r="FX61" s="48" t="e">
        <f t="shared" si="33"/>
        <v>#REF!</v>
      </c>
      <c r="FY61" s="48" t="e">
        <f t="shared" si="33"/>
        <v>#REF!</v>
      </c>
      <c r="FZ61" s="48" t="e">
        <f t="shared" si="33"/>
        <v>#REF!</v>
      </c>
      <c r="GA61" s="48" t="e">
        <f t="shared" si="33"/>
        <v>#REF!</v>
      </c>
      <c r="GB61" s="48" t="e">
        <f t="shared" si="33"/>
        <v>#REF!</v>
      </c>
      <c r="GC61" s="48" t="e">
        <f t="shared" si="33"/>
        <v>#REF!</v>
      </c>
      <c r="GD61" s="48" t="e">
        <f t="shared" si="33"/>
        <v>#REF!</v>
      </c>
      <c r="GE61" s="48" t="e">
        <f t="shared" si="33"/>
        <v>#REF!</v>
      </c>
      <c r="GF61" s="48" t="e">
        <f t="shared" si="33"/>
        <v>#REF!</v>
      </c>
      <c r="GG61" s="48" t="e">
        <f t="shared" si="33"/>
        <v>#REF!</v>
      </c>
      <c r="GH61" s="48" t="e">
        <f t="shared" si="33"/>
        <v>#REF!</v>
      </c>
      <c r="GI61" s="48" t="e">
        <f t="shared" si="33"/>
        <v>#REF!</v>
      </c>
      <c r="GJ61" s="48" t="e">
        <f t="shared" si="33"/>
        <v>#REF!</v>
      </c>
      <c r="GK61" s="48" t="e">
        <f t="shared" si="33"/>
        <v>#REF!</v>
      </c>
      <c r="GL61" s="48" t="e">
        <f t="shared" si="33"/>
        <v>#REF!</v>
      </c>
      <c r="GM61" s="48" t="e">
        <f t="shared" si="33"/>
        <v>#REF!</v>
      </c>
      <c r="GN61" s="48" t="e">
        <f t="shared" si="33"/>
        <v>#REF!</v>
      </c>
      <c r="GO61" s="48" t="e">
        <f t="shared" si="33"/>
        <v>#REF!</v>
      </c>
      <c r="GP61" s="48" t="e">
        <f t="shared" si="33"/>
        <v>#REF!</v>
      </c>
      <c r="GQ61" s="48" t="e">
        <f t="shared" si="33"/>
        <v>#REF!</v>
      </c>
      <c r="GR61" s="48" t="e">
        <f t="shared" si="33"/>
        <v>#REF!</v>
      </c>
      <c r="GS61" s="48" t="e">
        <f t="shared" si="33"/>
        <v>#REF!</v>
      </c>
      <c r="GT61" s="48" t="e">
        <f t="shared" ref="GT61:IV61" si="34">GR61*((GJ61*GL61*GN61)*0.000000001)</f>
        <v>#REF!</v>
      </c>
      <c r="GU61" s="48" t="e">
        <f t="shared" si="34"/>
        <v>#REF!</v>
      </c>
      <c r="GV61" s="48" t="e">
        <f t="shared" si="34"/>
        <v>#REF!</v>
      </c>
      <c r="GW61" s="48" t="e">
        <f t="shared" si="34"/>
        <v>#REF!</v>
      </c>
      <c r="GX61" s="48" t="e">
        <f t="shared" si="34"/>
        <v>#REF!</v>
      </c>
      <c r="GY61" s="48" t="e">
        <f t="shared" si="34"/>
        <v>#REF!</v>
      </c>
      <c r="GZ61" s="48" t="e">
        <f t="shared" si="34"/>
        <v>#REF!</v>
      </c>
      <c r="HA61" s="48" t="e">
        <f t="shared" si="34"/>
        <v>#REF!</v>
      </c>
      <c r="HB61" s="48" t="e">
        <f t="shared" si="34"/>
        <v>#REF!</v>
      </c>
      <c r="HC61" s="48" t="e">
        <f t="shared" si="34"/>
        <v>#REF!</v>
      </c>
      <c r="HD61" s="48" t="e">
        <f t="shared" si="34"/>
        <v>#REF!</v>
      </c>
      <c r="HE61" s="48" t="e">
        <f t="shared" si="34"/>
        <v>#REF!</v>
      </c>
      <c r="HF61" s="48" t="e">
        <f t="shared" si="34"/>
        <v>#REF!</v>
      </c>
      <c r="HG61" s="48" t="e">
        <f t="shared" si="34"/>
        <v>#REF!</v>
      </c>
      <c r="HH61" s="48" t="e">
        <f t="shared" si="34"/>
        <v>#REF!</v>
      </c>
      <c r="HI61" s="48" t="e">
        <f t="shared" si="34"/>
        <v>#REF!</v>
      </c>
      <c r="HJ61" s="48" t="e">
        <f t="shared" si="34"/>
        <v>#REF!</v>
      </c>
      <c r="HK61" s="48" t="e">
        <f t="shared" si="34"/>
        <v>#REF!</v>
      </c>
      <c r="HL61" s="48" t="e">
        <f t="shared" si="34"/>
        <v>#REF!</v>
      </c>
      <c r="HM61" s="48" t="e">
        <f t="shared" si="34"/>
        <v>#REF!</v>
      </c>
      <c r="HN61" s="48" t="e">
        <f t="shared" si="34"/>
        <v>#REF!</v>
      </c>
      <c r="HO61" s="48" t="e">
        <f t="shared" si="34"/>
        <v>#REF!</v>
      </c>
      <c r="HP61" s="48" t="e">
        <f t="shared" si="34"/>
        <v>#REF!</v>
      </c>
      <c r="HQ61" s="48" t="e">
        <f t="shared" si="34"/>
        <v>#REF!</v>
      </c>
      <c r="HR61" s="48" t="e">
        <f t="shared" si="34"/>
        <v>#REF!</v>
      </c>
      <c r="HS61" s="48" t="e">
        <f t="shared" si="34"/>
        <v>#REF!</v>
      </c>
      <c r="HT61" s="48" t="e">
        <f t="shared" si="34"/>
        <v>#REF!</v>
      </c>
      <c r="HU61" s="48" t="e">
        <f t="shared" si="34"/>
        <v>#REF!</v>
      </c>
      <c r="HV61" s="48" t="e">
        <f t="shared" si="34"/>
        <v>#REF!</v>
      </c>
      <c r="HW61" s="48" t="e">
        <f t="shared" si="34"/>
        <v>#REF!</v>
      </c>
      <c r="HX61" s="48" t="e">
        <f t="shared" si="34"/>
        <v>#REF!</v>
      </c>
      <c r="HY61" s="48" t="e">
        <f t="shared" si="34"/>
        <v>#REF!</v>
      </c>
      <c r="HZ61" s="48" t="e">
        <f t="shared" si="34"/>
        <v>#REF!</v>
      </c>
      <c r="IA61" s="48" t="e">
        <f t="shared" si="34"/>
        <v>#REF!</v>
      </c>
      <c r="IB61" s="48" t="e">
        <f t="shared" si="34"/>
        <v>#REF!</v>
      </c>
      <c r="IC61" s="48" t="e">
        <f t="shared" si="34"/>
        <v>#REF!</v>
      </c>
      <c r="ID61" s="48" t="e">
        <f t="shared" si="34"/>
        <v>#REF!</v>
      </c>
      <c r="IE61" s="48" t="e">
        <f t="shared" si="34"/>
        <v>#REF!</v>
      </c>
      <c r="IF61" s="48" t="e">
        <f t="shared" si="34"/>
        <v>#REF!</v>
      </c>
      <c r="IG61" s="48" t="e">
        <f t="shared" si="34"/>
        <v>#REF!</v>
      </c>
      <c r="IH61" s="48" t="e">
        <f t="shared" si="34"/>
        <v>#REF!</v>
      </c>
      <c r="II61" s="48" t="e">
        <f t="shared" si="34"/>
        <v>#REF!</v>
      </c>
      <c r="IJ61" s="48" t="e">
        <f t="shared" si="34"/>
        <v>#REF!</v>
      </c>
      <c r="IK61" s="48" t="e">
        <f t="shared" si="34"/>
        <v>#REF!</v>
      </c>
      <c r="IL61" s="48" t="e">
        <f t="shared" si="34"/>
        <v>#REF!</v>
      </c>
      <c r="IM61" s="48" t="e">
        <f t="shared" si="34"/>
        <v>#REF!</v>
      </c>
      <c r="IN61" s="48" t="e">
        <f t="shared" si="34"/>
        <v>#REF!</v>
      </c>
      <c r="IO61" s="48" t="e">
        <f t="shared" si="34"/>
        <v>#REF!</v>
      </c>
      <c r="IP61" s="48" t="e">
        <f t="shared" si="34"/>
        <v>#REF!</v>
      </c>
      <c r="IQ61" s="48" t="e">
        <f t="shared" si="34"/>
        <v>#REF!</v>
      </c>
      <c r="IR61" s="48" t="e">
        <f t="shared" si="34"/>
        <v>#REF!</v>
      </c>
      <c r="IS61" s="48" t="e">
        <f t="shared" si="34"/>
        <v>#REF!</v>
      </c>
      <c r="IT61" s="48" t="e">
        <f t="shared" si="34"/>
        <v>#REF!</v>
      </c>
      <c r="IU61" s="48" t="e">
        <f t="shared" si="34"/>
        <v>#REF!</v>
      </c>
      <c r="IV61" s="48" t="e">
        <f t="shared" si="34"/>
        <v>#REF!</v>
      </c>
    </row>
    <row r="62" spans="1:256" ht="30.95" customHeight="1">
      <c r="A62" s="257"/>
      <c r="B62" s="258"/>
      <c r="C62" s="255"/>
      <c r="D62" s="43" t="s">
        <v>59</v>
      </c>
      <c r="E62" s="44">
        <v>4330</v>
      </c>
      <c r="F62" s="38">
        <f t="shared" si="0"/>
        <v>4330</v>
      </c>
      <c r="G62" s="45">
        <v>5775</v>
      </c>
      <c r="H62" s="40"/>
      <c r="I62" s="47">
        <f t="shared" si="30"/>
        <v>0</v>
      </c>
    </row>
    <row r="63" spans="1:256" ht="30.95" customHeight="1">
      <c r="A63" s="257"/>
      <c r="B63" s="258"/>
      <c r="C63" s="255"/>
      <c r="D63" s="43" t="s">
        <v>56</v>
      </c>
      <c r="E63" s="44">
        <v>6090</v>
      </c>
      <c r="F63" s="38">
        <f t="shared" si="0"/>
        <v>6090</v>
      </c>
      <c r="G63" s="45">
        <v>8120</v>
      </c>
      <c r="H63" s="49"/>
      <c r="I63" s="47">
        <f t="shared" si="30"/>
        <v>0</v>
      </c>
    </row>
    <row r="64" spans="1:256" ht="30.95" customHeight="1">
      <c r="A64" s="257"/>
      <c r="B64" s="258"/>
      <c r="C64" s="255"/>
      <c r="D64" s="43" t="s">
        <v>11</v>
      </c>
      <c r="E64" s="44">
        <v>11330</v>
      </c>
      <c r="F64" s="38">
        <f t="shared" si="0"/>
        <v>11330</v>
      </c>
      <c r="G64" s="45">
        <v>15100</v>
      </c>
      <c r="H64" s="49"/>
      <c r="I64" s="47">
        <f t="shared" si="30"/>
        <v>0</v>
      </c>
    </row>
    <row r="65" spans="1:256" ht="30.95" customHeight="1">
      <c r="A65" s="257"/>
      <c r="B65" s="258"/>
      <c r="C65" s="255"/>
      <c r="D65" s="43" t="s">
        <v>60</v>
      </c>
      <c r="E65" s="44">
        <v>14445</v>
      </c>
      <c r="F65" s="38">
        <f t="shared" si="0"/>
        <v>14445</v>
      </c>
      <c r="G65" s="45">
        <v>19260</v>
      </c>
      <c r="H65" s="46"/>
      <c r="I65" s="47">
        <f t="shared" si="30"/>
        <v>0</v>
      </c>
    </row>
    <row r="66" spans="1:256" s="55" customFormat="1" ht="30.95" customHeight="1" thickBot="1">
      <c r="A66" s="177">
        <f>A50+1</f>
        <v>1</v>
      </c>
      <c r="B66" s="259"/>
      <c r="C66" s="256"/>
      <c r="D66" s="63" t="s">
        <v>12</v>
      </c>
      <c r="E66" s="64">
        <v>16790</v>
      </c>
      <c r="F66" s="65">
        <f t="shared" si="0"/>
        <v>16790</v>
      </c>
      <c r="G66" s="66">
        <v>22380</v>
      </c>
      <c r="H66" s="53"/>
      <c r="I66" s="54">
        <f t="shared" si="30"/>
        <v>0</v>
      </c>
    </row>
    <row r="67" spans="1:256" ht="30.95" customHeight="1">
      <c r="A67" s="252" t="s">
        <v>68</v>
      </c>
      <c r="B67" s="253"/>
      <c r="C67" s="254"/>
      <c r="D67" s="36" t="s">
        <v>53</v>
      </c>
      <c r="E67" s="37">
        <v>2520</v>
      </c>
      <c r="F67" s="51">
        <f t="shared" ref="F67:F73" si="35">E67-(E67*$F$3)</f>
        <v>2520</v>
      </c>
      <c r="G67" s="39">
        <v>3360</v>
      </c>
      <c r="H67" s="40"/>
      <c r="I67" s="41">
        <f t="shared" ref="I67:I73" si="36">F67*H67</f>
        <v>0</v>
      </c>
    </row>
    <row r="68" spans="1:256" ht="30.95" customHeight="1">
      <c r="A68" s="257" t="s">
        <v>73</v>
      </c>
      <c r="B68" s="258"/>
      <c r="C68" s="255"/>
      <c r="D68" s="43" t="s">
        <v>54</v>
      </c>
      <c r="E68" s="44">
        <v>4575</v>
      </c>
      <c r="F68" s="38">
        <f t="shared" si="35"/>
        <v>4575</v>
      </c>
      <c r="G68" s="45">
        <v>6100</v>
      </c>
      <c r="H68" s="46"/>
      <c r="I68" s="47">
        <f t="shared" si="36"/>
        <v>0</v>
      </c>
      <c r="J68" s="48" t="e">
        <f>I68*((#REF!*#REF!*E68)*0.000000001)</f>
        <v>#REF!</v>
      </c>
      <c r="K68" s="48" t="e">
        <f>#REF!*((#REF!*#REF!*F68)*0.000000001)</f>
        <v>#REF!</v>
      </c>
      <c r="L68" s="48" t="e">
        <f>J68*((#REF!*E68*G68)*0.000000001)</f>
        <v>#REF!</v>
      </c>
      <c r="M68" s="48" t="e">
        <f>K68*((#REF!*F68*H68)*0.000000001)</f>
        <v>#REF!</v>
      </c>
      <c r="N68" s="48" t="e">
        <f>L68*((E68*G68*I68)*0.000000001)</f>
        <v>#REF!</v>
      </c>
      <c r="O68" s="48" t="e">
        <f>M68*((F68*H68*#REF!)*0.000000001)</f>
        <v>#REF!</v>
      </c>
      <c r="P68" s="48" t="e">
        <f>N68*((G68*I68*J68)*0.000000001)</f>
        <v>#REF!</v>
      </c>
      <c r="Q68" s="48" t="e">
        <f>O68*((H68*#REF!*K68)*0.000000001)</f>
        <v>#REF!</v>
      </c>
      <c r="R68" s="48" t="e">
        <f>P68*((I68*J68*L68)*0.000000001)</f>
        <v>#REF!</v>
      </c>
      <c r="S68" s="48" t="e">
        <f>Q68*((#REF!*K68*M68)*0.000000001)</f>
        <v>#REF!</v>
      </c>
      <c r="T68" s="48" t="e">
        <f t="shared" ref="T68:CE68" si="37">R68*((J68*L68*N68)*0.000000001)</f>
        <v>#REF!</v>
      </c>
      <c r="U68" s="48" t="e">
        <f t="shared" si="37"/>
        <v>#REF!</v>
      </c>
      <c r="V68" s="48" t="e">
        <f t="shared" si="37"/>
        <v>#REF!</v>
      </c>
      <c r="W68" s="48" t="e">
        <f t="shared" si="37"/>
        <v>#REF!</v>
      </c>
      <c r="X68" s="48" t="e">
        <f t="shared" si="37"/>
        <v>#REF!</v>
      </c>
      <c r="Y68" s="48" t="e">
        <f t="shared" si="37"/>
        <v>#REF!</v>
      </c>
      <c r="Z68" s="48" t="e">
        <f t="shared" si="37"/>
        <v>#REF!</v>
      </c>
      <c r="AA68" s="48" t="e">
        <f t="shared" si="37"/>
        <v>#REF!</v>
      </c>
      <c r="AB68" s="48" t="e">
        <f t="shared" si="37"/>
        <v>#REF!</v>
      </c>
      <c r="AC68" s="48" t="e">
        <f t="shared" si="37"/>
        <v>#REF!</v>
      </c>
      <c r="AD68" s="48" t="e">
        <f t="shared" si="37"/>
        <v>#REF!</v>
      </c>
      <c r="AE68" s="48" t="e">
        <f t="shared" si="37"/>
        <v>#REF!</v>
      </c>
      <c r="AF68" s="48" t="e">
        <f t="shared" si="37"/>
        <v>#REF!</v>
      </c>
      <c r="AG68" s="48" t="e">
        <f t="shared" si="37"/>
        <v>#REF!</v>
      </c>
      <c r="AH68" s="48" t="e">
        <f t="shared" si="37"/>
        <v>#REF!</v>
      </c>
      <c r="AI68" s="48" t="e">
        <f t="shared" si="37"/>
        <v>#REF!</v>
      </c>
      <c r="AJ68" s="48" t="e">
        <f t="shared" si="37"/>
        <v>#REF!</v>
      </c>
      <c r="AK68" s="48" t="e">
        <f t="shared" si="37"/>
        <v>#REF!</v>
      </c>
      <c r="AL68" s="48" t="e">
        <f t="shared" si="37"/>
        <v>#REF!</v>
      </c>
      <c r="AM68" s="48" t="e">
        <f t="shared" si="37"/>
        <v>#REF!</v>
      </c>
      <c r="AN68" s="48" t="e">
        <f t="shared" si="37"/>
        <v>#REF!</v>
      </c>
      <c r="AO68" s="48" t="e">
        <f t="shared" si="37"/>
        <v>#REF!</v>
      </c>
      <c r="AP68" s="48" t="e">
        <f t="shared" si="37"/>
        <v>#REF!</v>
      </c>
      <c r="AQ68" s="48" t="e">
        <f t="shared" si="37"/>
        <v>#REF!</v>
      </c>
      <c r="AR68" s="48" t="e">
        <f t="shared" si="37"/>
        <v>#REF!</v>
      </c>
      <c r="AS68" s="48" t="e">
        <f t="shared" si="37"/>
        <v>#REF!</v>
      </c>
      <c r="AT68" s="48" t="e">
        <f t="shared" si="37"/>
        <v>#REF!</v>
      </c>
      <c r="AU68" s="48" t="e">
        <f t="shared" si="37"/>
        <v>#REF!</v>
      </c>
      <c r="AV68" s="48" t="e">
        <f t="shared" si="37"/>
        <v>#REF!</v>
      </c>
      <c r="AW68" s="48" t="e">
        <f t="shared" si="37"/>
        <v>#REF!</v>
      </c>
      <c r="AX68" s="48" t="e">
        <f t="shared" si="37"/>
        <v>#REF!</v>
      </c>
      <c r="AY68" s="48" t="e">
        <f t="shared" si="37"/>
        <v>#REF!</v>
      </c>
      <c r="AZ68" s="48" t="e">
        <f t="shared" si="37"/>
        <v>#REF!</v>
      </c>
      <c r="BA68" s="48" t="e">
        <f t="shared" si="37"/>
        <v>#REF!</v>
      </c>
      <c r="BB68" s="48" t="e">
        <f t="shared" si="37"/>
        <v>#REF!</v>
      </c>
      <c r="BC68" s="48" t="e">
        <f t="shared" si="37"/>
        <v>#REF!</v>
      </c>
      <c r="BD68" s="48" t="e">
        <f t="shared" si="37"/>
        <v>#REF!</v>
      </c>
      <c r="BE68" s="48" t="e">
        <f t="shared" si="37"/>
        <v>#REF!</v>
      </c>
      <c r="BF68" s="48" t="e">
        <f t="shared" si="37"/>
        <v>#REF!</v>
      </c>
      <c r="BG68" s="48" t="e">
        <f t="shared" si="37"/>
        <v>#REF!</v>
      </c>
      <c r="BH68" s="48" t="e">
        <f t="shared" si="37"/>
        <v>#REF!</v>
      </c>
      <c r="BI68" s="48" t="e">
        <f t="shared" si="37"/>
        <v>#REF!</v>
      </c>
      <c r="BJ68" s="48" t="e">
        <f t="shared" si="37"/>
        <v>#REF!</v>
      </c>
      <c r="BK68" s="48" t="e">
        <f t="shared" si="37"/>
        <v>#REF!</v>
      </c>
      <c r="BL68" s="48" t="e">
        <f t="shared" si="37"/>
        <v>#REF!</v>
      </c>
      <c r="BM68" s="48" t="e">
        <f t="shared" si="37"/>
        <v>#REF!</v>
      </c>
      <c r="BN68" s="48" t="e">
        <f t="shared" si="37"/>
        <v>#REF!</v>
      </c>
      <c r="BO68" s="48" t="e">
        <f t="shared" si="37"/>
        <v>#REF!</v>
      </c>
      <c r="BP68" s="48" t="e">
        <f t="shared" si="37"/>
        <v>#REF!</v>
      </c>
      <c r="BQ68" s="48" t="e">
        <f t="shared" si="37"/>
        <v>#REF!</v>
      </c>
      <c r="BR68" s="48" t="e">
        <f t="shared" si="37"/>
        <v>#REF!</v>
      </c>
      <c r="BS68" s="48" t="e">
        <f t="shared" si="37"/>
        <v>#REF!</v>
      </c>
      <c r="BT68" s="48" t="e">
        <f t="shared" si="37"/>
        <v>#REF!</v>
      </c>
      <c r="BU68" s="48" t="e">
        <f t="shared" si="37"/>
        <v>#REF!</v>
      </c>
      <c r="BV68" s="48" t="e">
        <f t="shared" si="37"/>
        <v>#REF!</v>
      </c>
      <c r="BW68" s="48" t="e">
        <f t="shared" si="37"/>
        <v>#REF!</v>
      </c>
      <c r="BX68" s="48" t="e">
        <f t="shared" si="37"/>
        <v>#REF!</v>
      </c>
      <c r="BY68" s="48" t="e">
        <f t="shared" si="37"/>
        <v>#REF!</v>
      </c>
      <c r="BZ68" s="48" t="e">
        <f t="shared" si="37"/>
        <v>#REF!</v>
      </c>
      <c r="CA68" s="48" t="e">
        <f t="shared" si="37"/>
        <v>#REF!</v>
      </c>
      <c r="CB68" s="48" t="e">
        <f t="shared" si="37"/>
        <v>#REF!</v>
      </c>
      <c r="CC68" s="48" t="e">
        <f t="shared" si="37"/>
        <v>#REF!</v>
      </c>
      <c r="CD68" s="48" t="e">
        <f t="shared" si="37"/>
        <v>#REF!</v>
      </c>
      <c r="CE68" s="48" t="e">
        <f t="shared" si="37"/>
        <v>#REF!</v>
      </c>
      <c r="CF68" s="48" t="e">
        <f t="shared" ref="CF68:EQ68" si="38">CD68*((BV68*BX68*BZ68)*0.000000001)</f>
        <v>#REF!</v>
      </c>
      <c r="CG68" s="48" t="e">
        <f t="shared" si="38"/>
        <v>#REF!</v>
      </c>
      <c r="CH68" s="48" t="e">
        <f t="shared" si="38"/>
        <v>#REF!</v>
      </c>
      <c r="CI68" s="48" t="e">
        <f t="shared" si="38"/>
        <v>#REF!</v>
      </c>
      <c r="CJ68" s="48" t="e">
        <f t="shared" si="38"/>
        <v>#REF!</v>
      </c>
      <c r="CK68" s="48" t="e">
        <f t="shared" si="38"/>
        <v>#REF!</v>
      </c>
      <c r="CL68" s="48" t="e">
        <f t="shared" si="38"/>
        <v>#REF!</v>
      </c>
      <c r="CM68" s="48" t="e">
        <f t="shared" si="38"/>
        <v>#REF!</v>
      </c>
      <c r="CN68" s="48" t="e">
        <f t="shared" si="38"/>
        <v>#REF!</v>
      </c>
      <c r="CO68" s="48" t="e">
        <f t="shared" si="38"/>
        <v>#REF!</v>
      </c>
      <c r="CP68" s="48" t="e">
        <f t="shared" si="38"/>
        <v>#REF!</v>
      </c>
      <c r="CQ68" s="48" t="e">
        <f t="shared" si="38"/>
        <v>#REF!</v>
      </c>
      <c r="CR68" s="48" t="e">
        <f t="shared" si="38"/>
        <v>#REF!</v>
      </c>
      <c r="CS68" s="48" t="e">
        <f t="shared" si="38"/>
        <v>#REF!</v>
      </c>
      <c r="CT68" s="48" t="e">
        <f t="shared" si="38"/>
        <v>#REF!</v>
      </c>
      <c r="CU68" s="48" t="e">
        <f t="shared" si="38"/>
        <v>#REF!</v>
      </c>
      <c r="CV68" s="48" t="e">
        <f t="shared" si="38"/>
        <v>#REF!</v>
      </c>
      <c r="CW68" s="48" t="e">
        <f t="shared" si="38"/>
        <v>#REF!</v>
      </c>
      <c r="CX68" s="48" t="e">
        <f t="shared" si="38"/>
        <v>#REF!</v>
      </c>
      <c r="CY68" s="48" t="e">
        <f t="shared" si="38"/>
        <v>#REF!</v>
      </c>
      <c r="CZ68" s="48" t="e">
        <f t="shared" si="38"/>
        <v>#REF!</v>
      </c>
      <c r="DA68" s="48" t="e">
        <f t="shared" si="38"/>
        <v>#REF!</v>
      </c>
      <c r="DB68" s="48" t="e">
        <f t="shared" si="38"/>
        <v>#REF!</v>
      </c>
      <c r="DC68" s="48" t="e">
        <f t="shared" si="38"/>
        <v>#REF!</v>
      </c>
      <c r="DD68" s="48" t="e">
        <f t="shared" si="38"/>
        <v>#REF!</v>
      </c>
      <c r="DE68" s="48" t="e">
        <f t="shared" si="38"/>
        <v>#REF!</v>
      </c>
      <c r="DF68" s="48" t="e">
        <f t="shared" si="38"/>
        <v>#REF!</v>
      </c>
      <c r="DG68" s="48" t="e">
        <f t="shared" si="38"/>
        <v>#REF!</v>
      </c>
      <c r="DH68" s="48" t="e">
        <f t="shared" si="38"/>
        <v>#REF!</v>
      </c>
      <c r="DI68" s="48" t="e">
        <f t="shared" si="38"/>
        <v>#REF!</v>
      </c>
      <c r="DJ68" s="48" t="e">
        <f t="shared" si="38"/>
        <v>#REF!</v>
      </c>
      <c r="DK68" s="48" t="e">
        <f t="shared" si="38"/>
        <v>#REF!</v>
      </c>
      <c r="DL68" s="48" t="e">
        <f t="shared" si="38"/>
        <v>#REF!</v>
      </c>
      <c r="DM68" s="48" t="e">
        <f t="shared" si="38"/>
        <v>#REF!</v>
      </c>
      <c r="DN68" s="48" t="e">
        <f t="shared" si="38"/>
        <v>#REF!</v>
      </c>
      <c r="DO68" s="48" t="e">
        <f t="shared" si="38"/>
        <v>#REF!</v>
      </c>
      <c r="DP68" s="48" t="e">
        <f t="shared" si="38"/>
        <v>#REF!</v>
      </c>
      <c r="DQ68" s="48" t="e">
        <f t="shared" si="38"/>
        <v>#REF!</v>
      </c>
      <c r="DR68" s="48" t="e">
        <f t="shared" si="38"/>
        <v>#REF!</v>
      </c>
      <c r="DS68" s="48" t="e">
        <f t="shared" si="38"/>
        <v>#REF!</v>
      </c>
      <c r="DT68" s="48" t="e">
        <f t="shared" si="38"/>
        <v>#REF!</v>
      </c>
      <c r="DU68" s="48" t="e">
        <f t="shared" si="38"/>
        <v>#REF!</v>
      </c>
      <c r="DV68" s="48" t="e">
        <f t="shared" si="38"/>
        <v>#REF!</v>
      </c>
      <c r="DW68" s="48" t="e">
        <f t="shared" si="38"/>
        <v>#REF!</v>
      </c>
      <c r="DX68" s="48" t="e">
        <f t="shared" si="38"/>
        <v>#REF!</v>
      </c>
      <c r="DY68" s="48" t="e">
        <f t="shared" si="38"/>
        <v>#REF!</v>
      </c>
      <c r="DZ68" s="48" t="e">
        <f t="shared" si="38"/>
        <v>#REF!</v>
      </c>
      <c r="EA68" s="48" t="e">
        <f t="shared" si="38"/>
        <v>#REF!</v>
      </c>
      <c r="EB68" s="48" t="e">
        <f t="shared" si="38"/>
        <v>#REF!</v>
      </c>
      <c r="EC68" s="48" t="e">
        <f t="shared" si="38"/>
        <v>#REF!</v>
      </c>
      <c r="ED68" s="48" t="e">
        <f t="shared" si="38"/>
        <v>#REF!</v>
      </c>
      <c r="EE68" s="48" t="e">
        <f t="shared" si="38"/>
        <v>#REF!</v>
      </c>
      <c r="EF68" s="48" t="e">
        <f t="shared" si="38"/>
        <v>#REF!</v>
      </c>
      <c r="EG68" s="48" t="e">
        <f t="shared" si="38"/>
        <v>#REF!</v>
      </c>
      <c r="EH68" s="48" t="e">
        <f t="shared" si="38"/>
        <v>#REF!</v>
      </c>
      <c r="EI68" s="48" t="e">
        <f t="shared" si="38"/>
        <v>#REF!</v>
      </c>
      <c r="EJ68" s="48" t="e">
        <f t="shared" si="38"/>
        <v>#REF!</v>
      </c>
      <c r="EK68" s="48" t="e">
        <f t="shared" si="38"/>
        <v>#REF!</v>
      </c>
      <c r="EL68" s="48" t="e">
        <f t="shared" si="38"/>
        <v>#REF!</v>
      </c>
      <c r="EM68" s="48" t="e">
        <f t="shared" si="38"/>
        <v>#REF!</v>
      </c>
      <c r="EN68" s="48" t="e">
        <f t="shared" si="38"/>
        <v>#REF!</v>
      </c>
      <c r="EO68" s="48" t="e">
        <f t="shared" si="38"/>
        <v>#REF!</v>
      </c>
      <c r="EP68" s="48" t="e">
        <f t="shared" si="38"/>
        <v>#REF!</v>
      </c>
      <c r="EQ68" s="48" t="e">
        <f t="shared" si="38"/>
        <v>#REF!</v>
      </c>
      <c r="ER68" s="48" t="e">
        <f t="shared" ref="ER68:HC68" si="39">EP68*((EH68*EJ68*EL68)*0.000000001)</f>
        <v>#REF!</v>
      </c>
      <c r="ES68" s="48" t="e">
        <f t="shared" si="39"/>
        <v>#REF!</v>
      </c>
      <c r="ET68" s="48" t="e">
        <f t="shared" si="39"/>
        <v>#REF!</v>
      </c>
      <c r="EU68" s="48" t="e">
        <f t="shared" si="39"/>
        <v>#REF!</v>
      </c>
      <c r="EV68" s="48" t="e">
        <f t="shared" si="39"/>
        <v>#REF!</v>
      </c>
      <c r="EW68" s="48" t="e">
        <f t="shared" si="39"/>
        <v>#REF!</v>
      </c>
      <c r="EX68" s="48" t="e">
        <f t="shared" si="39"/>
        <v>#REF!</v>
      </c>
      <c r="EY68" s="48" t="e">
        <f t="shared" si="39"/>
        <v>#REF!</v>
      </c>
      <c r="EZ68" s="48" t="e">
        <f t="shared" si="39"/>
        <v>#REF!</v>
      </c>
      <c r="FA68" s="48" t="e">
        <f t="shared" si="39"/>
        <v>#REF!</v>
      </c>
      <c r="FB68" s="48" t="e">
        <f t="shared" si="39"/>
        <v>#REF!</v>
      </c>
      <c r="FC68" s="48" t="e">
        <f t="shared" si="39"/>
        <v>#REF!</v>
      </c>
      <c r="FD68" s="48" t="e">
        <f t="shared" si="39"/>
        <v>#REF!</v>
      </c>
      <c r="FE68" s="48" t="e">
        <f t="shared" si="39"/>
        <v>#REF!</v>
      </c>
      <c r="FF68" s="48" t="e">
        <f t="shared" si="39"/>
        <v>#REF!</v>
      </c>
      <c r="FG68" s="48" t="e">
        <f t="shared" si="39"/>
        <v>#REF!</v>
      </c>
      <c r="FH68" s="48" t="e">
        <f t="shared" si="39"/>
        <v>#REF!</v>
      </c>
      <c r="FI68" s="48" t="e">
        <f t="shared" si="39"/>
        <v>#REF!</v>
      </c>
      <c r="FJ68" s="48" t="e">
        <f t="shared" si="39"/>
        <v>#REF!</v>
      </c>
      <c r="FK68" s="48" t="e">
        <f t="shared" si="39"/>
        <v>#REF!</v>
      </c>
      <c r="FL68" s="48" t="e">
        <f t="shared" si="39"/>
        <v>#REF!</v>
      </c>
      <c r="FM68" s="48" t="e">
        <f t="shared" si="39"/>
        <v>#REF!</v>
      </c>
      <c r="FN68" s="48" t="e">
        <f t="shared" si="39"/>
        <v>#REF!</v>
      </c>
      <c r="FO68" s="48" t="e">
        <f t="shared" si="39"/>
        <v>#REF!</v>
      </c>
      <c r="FP68" s="48" t="e">
        <f t="shared" si="39"/>
        <v>#REF!</v>
      </c>
      <c r="FQ68" s="48" t="e">
        <f t="shared" si="39"/>
        <v>#REF!</v>
      </c>
      <c r="FR68" s="48" t="e">
        <f t="shared" si="39"/>
        <v>#REF!</v>
      </c>
      <c r="FS68" s="48" t="e">
        <f t="shared" si="39"/>
        <v>#REF!</v>
      </c>
      <c r="FT68" s="48" t="e">
        <f t="shared" si="39"/>
        <v>#REF!</v>
      </c>
      <c r="FU68" s="48" t="e">
        <f t="shared" si="39"/>
        <v>#REF!</v>
      </c>
      <c r="FV68" s="48" t="e">
        <f t="shared" si="39"/>
        <v>#REF!</v>
      </c>
      <c r="FW68" s="48" t="e">
        <f t="shared" si="39"/>
        <v>#REF!</v>
      </c>
      <c r="FX68" s="48" t="e">
        <f t="shared" si="39"/>
        <v>#REF!</v>
      </c>
      <c r="FY68" s="48" t="e">
        <f t="shared" si="39"/>
        <v>#REF!</v>
      </c>
      <c r="FZ68" s="48" t="e">
        <f t="shared" si="39"/>
        <v>#REF!</v>
      </c>
      <c r="GA68" s="48" t="e">
        <f t="shared" si="39"/>
        <v>#REF!</v>
      </c>
      <c r="GB68" s="48" t="e">
        <f t="shared" si="39"/>
        <v>#REF!</v>
      </c>
      <c r="GC68" s="48" t="e">
        <f t="shared" si="39"/>
        <v>#REF!</v>
      </c>
      <c r="GD68" s="48" t="e">
        <f t="shared" si="39"/>
        <v>#REF!</v>
      </c>
      <c r="GE68" s="48" t="e">
        <f t="shared" si="39"/>
        <v>#REF!</v>
      </c>
      <c r="GF68" s="48" t="e">
        <f t="shared" si="39"/>
        <v>#REF!</v>
      </c>
      <c r="GG68" s="48" t="e">
        <f t="shared" si="39"/>
        <v>#REF!</v>
      </c>
      <c r="GH68" s="48" t="e">
        <f t="shared" si="39"/>
        <v>#REF!</v>
      </c>
      <c r="GI68" s="48" t="e">
        <f t="shared" si="39"/>
        <v>#REF!</v>
      </c>
      <c r="GJ68" s="48" t="e">
        <f t="shared" si="39"/>
        <v>#REF!</v>
      </c>
      <c r="GK68" s="48" t="e">
        <f t="shared" si="39"/>
        <v>#REF!</v>
      </c>
      <c r="GL68" s="48" t="e">
        <f t="shared" si="39"/>
        <v>#REF!</v>
      </c>
      <c r="GM68" s="48" t="e">
        <f t="shared" si="39"/>
        <v>#REF!</v>
      </c>
      <c r="GN68" s="48" t="e">
        <f t="shared" si="39"/>
        <v>#REF!</v>
      </c>
      <c r="GO68" s="48" t="e">
        <f t="shared" si="39"/>
        <v>#REF!</v>
      </c>
      <c r="GP68" s="48" t="e">
        <f t="shared" si="39"/>
        <v>#REF!</v>
      </c>
      <c r="GQ68" s="48" t="e">
        <f t="shared" si="39"/>
        <v>#REF!</v>
      </c>
      <c r="GR68" s="48" t="e">
        <f t="shared" si="39"/>
        <v>#REF!</v>
      </c>
      <c r="GS68" s="48" t="e">
        <f t="shared" si="39"/>
        <v>#REF!</v>
      </c>
      <c r="GT68" s="48" t="e">
        <f t="shared" si="39"/>
        <v>#REF!</v>
      </c>
      <c r="GU68" s="48" t="e">
        <f t="shared" si="39"/>
        <v>#REF!</v>
      </c>
      <c r="GV68" s="48" t="e">
        <f t="shared" si="39"/>
        <v>#REF!</v>
      </c>
      <c r="GW68" s="48" t="e">
        <f t="shared" si="39"/>
        <v>#REF!</v>
      </c>
      <c r="GX68" s="48" t="e">
        <f t="shared" si="39"/>
        <v>#REF!</v>
      </c>
      <c r="GY68" s="48" t="e">
        <f t="shared" si="39"/>
        <v>#REF!</v>
      </c>
      <c r="GZ68" s="48" t="e">
        <f t="shared" si="39"/>
        <v>#REF!</v>
      </c>
      <c r="HA68" s="48" t="e">
        <f t="shared" si="39"/>
        <v>#REF!</v>
      </c>
      <c r="HB68" s="48" t="e">
        <f t="shared" si="39"/>
        <v>#REF!</v>
      </c>
      <c r="HC68" s="48" t="e">
        <f t="shared" si="39"/>
        <v>#REF!</v>
      </c>
      <c r="HD68" s="48" t="e">
        <f t="shared" ref="HD68:IV68" si="40">HB68*((GT68*GV68*GX68)*0.000000001)</f>
        <v>#REF!</v>
      </c>
      <c r="HE68" s="48" t="e">
        <f t="shared" si="40"/>
        <v>#REF!</v>
      </c>
      <c r="HF68" s="48" t="e">
        <f t="shared" si="40"/>
        <v>#REF!</v>
      </c>
      <c r="HG68" s="48" t="e">
        <f t="shared" si="40"/>
        <v>#REF!</v>
      </c>
      <c r="HH68" s="48" t="e">
        <f t="shared" si="40"/>
        <v>#REF!</v>
      </c>
      <c r="HI68" s="48" t="e">
        <f t="shared" si="40"/>
        <v>#REF!</v>
      </c>
      <c r="HJ68" s="48" t="e">
        <f t="shared" si="40"/>
        <v>#REF!</v>
      </c>
      <c r="HK68" s="48" t="e">
        <f t="shared" si="40"/>
        <v>#REF!</v>
      </c>
      <c r="HL68" s="48" t="e">
        <f t="shared" si="40"/>
        <v>#REF!</v>
      </c>
      <c r="HM68" s="48" t="e">
        <f t="shared" si="40"/>
        <v>#REF!</v>
      </c>
      <c r="HN68" s="48" t="e">
        <f t="shared" si="40"/>
        <v>#REF!</v>
      </c>
      <c r="HO68" s="48" t="e">
        <f t="shared" si="40"/>
        <v>#REF!</v>
      </c>
      <c r="HP68" s="48" t="e">
        <f t="shared" si="40"/>
        <v>#REF!</v>
      </c>
      <c r="HQ68" s="48" t="e">
        <f t="shared" si="40"/>
        <v>#REF!</v>
      </c>
      <c r="HR68" s="48" t="e">
        <f t="shared" si="40"/>
        <v>#REF!</v>
      </c>
      <c r="HS68" s="48" t="e">
        <f t="shared" si="40"/>
        <v>#REF!</v>
      </c>
      <c r="HT68" s="48" t="e">
        <f t="shared" si="40"/>
        <v>#REF!</v>
      </c>
      <c r="HU68" s="48" t="e">
        <f t="shared" si="40"/>
        <v>#REF!</v>
      </c>
      <c r="HV68" s="48" t="e">
        <f t="shared" si="40"/>
        <v>#REF!</v>
      </c>
      <c r="HW68" s="48" t="e">
        <f t="shared" si="40"/>
        <v>#REF!</v>
      </c>
      <c r="HX68" s="48" t="e">
        <f t="shared" si="40"/>
        <v>#REF!</v>
      </c>
      <c r="HY68" s="48" t="e">
        <f t="shared" si="40"/>
        <v>#REF!</v>
      </c>
      <c r="HZ68" s="48" t="e">
        <f t="shared" si="40"/>
        <v>#REF!</v>
      </c>
      <c r="IA68" s="48" t="e">
        <f t="shared" si="40"/>
        <v>#REF!</v>
      </c>
      <c r="IB68" s="48" t="e">
        <f t="shared" si="40"/>
        <v>#REF!</v>
      </c>
      <c r="IC68" s="48" t="e">
        <f t="shared" si="40"/>
        <v>#REF!</v>
      </c>
      <c r="ID68" s="48" t="e">
        <f t="shared" si="40"/>
        <v>#REF!</v>
      </c>
      <c r="IE68" s="48" t="e">
        <f t="shared" si="40"/>
        <v>#REF!</v>
      </c>
      <c r="IF68" s="48" t="e">
        <f t="shared" si="40"/>
        <v>#REF!</v>
      </c>
      <c r="IG68" s="48" t="e">
        <f t="shared" si="40"/>
        <v>#REF!</v>
      </c>
      <c r="IH68" s="48" t="e">
        <f t="shared" si="40"/>
        <v>#REF!</v>
      </c>
      <c r="II68" s="48" t="e">
        <f t="shared" si="40"/>
        <v>#REF!</v>
      </c>
      <c r="IJ68" s="48" t="e">
        <f t="shared" si="40"/>
        <v>#REF!</v>
      </c>
      <c r="IK68" s="48" t="e">
        <f t="shared" si="40"/>
        <v>#REF!</v>
      </c>
      <c r="IL68" s="48" t="e">
        <f t="shared" si="40"/>
        <v>#REF!</v>
      </c>
      <c r="IM68" s="48" t="e">
        <f t="shared" si="40"/>
        <v>#REF!</v>
      </c>
      <c r="IN68" s="48" t="e">
        <f t="shared" si="40"/>
        <v>#REF!</v>
      </c>
      <c r="IO68" s="48" t="e">
        <f t="shared" si="40"/>
        <v>#REF!</v>
      </c>
      <c r="IP68" s="48" t="e">
        <f t="shared" si="40"/>
        <v>#REF!</v>
      </c>
      <c r="IQ68" s="48" t="e">
        <f t="shared" si="40"/>
        <v>#REF!</v>
      </c>
      <c r="IR68" s="48" t="e">
        <f t="shared" si="40"/>
        <v>#REF!</v>
      </c>
      <c r="IS68" s="48" t="e">
        <f t="shared" si="40"/>
        <v>#REF!</v>
      </c>
      <c r="IT68" s="48" t="e">
        <f t="shared" si="40"/>
        <v>#REF!</v>
      </c>
      <c r="IU68" s="48" t="e">
        <f t="shared" si="40"/>
        <v>#REF!</v>
      </c>
      <c r="IV68" s="48" t="e">
        <f t="shared" si="40"/>
        <v>#REF!</v>
      </c>
    </row>
    <row r="69" spans="1:256" ht="30.95" customHeight="1">
      <c r="A69" s="257"/>
      <c r="B69" s="258"/>
      <c r="C69" s="255"/>
      <c r="D69" s="43" t="s">
        <v>59</v>
      </c>
      <c r="E69" s="44">
        <v>6490</v>
      </c>
      <c r="F69" s="38">
        <f t="shared" si="35"/>
        <v>6490</v>
      </c>
      <c r="G69" s="45">
        <v>8650</v>
      </c>
      <c r="H69" s="40"/>
      <c r="I69" s="47">
        <f t="shared" si="36"/>
        <v>0</v>
      </c>
    </row>
    <row r="70" spans="1:256" ht="30.95" customHeight="1">
      <c r="A70" s="257"/>
      <c r="B70" s="258"/>
      <c r="C70" s="255"/>
      <c r="D70" s="43" t="s">
        <v>56</v>
      </c>
      <c r="E70" s="44">
        <v>9140</v>
      </c>
      <c r="F70" s="38">
        <f t="shared" si="35"/>
        <v>9140</v>
      </c>
      <c r="G70" s="45">
        <v>12180</v>
      </c>
      <c r="H70" s="49"/>
      <c r="I70" s="47">
        <f t="shared" si="36"/>
        <v>0</v>
      </c>
    </row>
    <row r="71" spans="1:256" ht="30.95" customHeight="1">
      <c r="A71" s="257"/>
      <c r="B71" s="258"/>
      <c r="C71" s="255"/>
      <c r="D71" s="43" t="s">
        <v>11</v>
      </c>
      <c r="E71" s="44">
        <v>17730</v>
      </c>
      <c r="F71" s="38">
        <f t="shared" si="35"/>
        <v>17730</v>
      </c>
      <c r="G71" s="45">
        <v>23630</v>
      </c>
      <c r="H71" s="49"/>
      <c r="I71" s="47">
        <f t="shared" si="36"/>
        <v>0</v>
      </c>
    </row>
    <row r="72" spans="1:256" ht="30.95" customHeight="1">
      <c r="A72" s="257"/>
      <c r="B72" s="258"/>
      <c r="C72" s="255"/>
      <c r="D72" s="43" t="s">
        <v>60</v>
      </c>
      <c r="E72" s="44">
        <v>21000</v>
      </c>
      <c r="F72" s="38">
        <f t="shared" si="35"/>
        <v>21000</v>
      </c>
      <c r="G72" s="45">
        <v>27990</v>
      </c>
      <c r="H72" s="46"/>
      <c r="I72" s="47">
        <f t="shared" si="36"/>
        <v>0</v>
      </c>
    </row>
    <row r="73" spans="1:256" s="55" customFormat="1" ht="30.95" customHeight="1" thickBot="1">
      <c r="A73" s="177">
        <f>A57+1</f>
        <v>1</v>
      </c>
      <c r="B73" s="259"/>
      <c r="C73" s="256"/>
      <c r="D73" s="63" t="s">
        <v>12</v>
      </c>
      <c r="E73" s="64">
        <v>24250</v>
      </c>
      <c r="F73" s="65">
        <f t="shared" si="35"/>
        <v>24250</v>
      </c>
      <c r="G73" s="66">
        <v>32330</v>
      </c>
      <c r="H73" s="53"/>
      <c r="I73" s="54">
        <f t="shared" si="36"/>
        <v>0</v>
      </c>
    </row>
    <row r="74" spans="1:256" ht="6.95" customHeight="1" thickBot="1">
      <c r="A74" s="160"/>
      <c r="B74" s="56"/>
      <c r="C74" s="57"/>
      <c r="D74" s="58"/>
      <c r="E74" s="59"/>
      <c r="F74" s="60"/>
      <c r="G74" s="61"/>
      <c r="H74" s="62"/>
      <c r="I74" s="68"/>
    </row>
    <row r="75" spans="1:256" ht="40.5" customHeight="1">
      <c r="A75" s="261" t="s">
        <v>69</v>
      </c>
      <c r="B75" s="261"/>
      <c r="C75" s="254"/>
      <c r="D75" s="36" t="s">
        <v>53</v>
      </c>
      <c r="E75" s="37">
        <v>6400</v>
      </c>
      <c r="F75" s="38">
        <f t="shared" ref="F75:F86" si="41">E75-(E75*$F$3)</f>
        <v>6400</v>
      </c>
      <c r="G75" s="39">
        <v>8000</v>
      </c>
      <c r="H75" s="40"/>
      <c r="I75" s="41">
        <f t="shared" si="30"/>
        <v>0</v>
      </c>
    </row>
    <row r="76" spans="1:256" ht="40.5" customHeight="1">
      <c r="A76" s="257" t="s">
        <v>14</v>
      </c>
      <c r="B76" s="258"/>
      <c r="C76" s="255"/>
      <c r="D76" s="43" t="s">
        <v>54</v>
      </c>
      <c r="E76" s="44">
        <v>8025</v>
      </c>
      <c r="F76" s="38">
        <f t="shared" si="41"/>
        <v>8025</v>
      </c>
      <c r="G76" s="45">
        <v>10700</v>
      </c>
      <c r="H76" s="46"/>
      <c r="I76" s="47">
        <f t="shared" si="30"/>
        <v>0</v>
      </c>
    </row>
    <row r="77" spans="1:256" ht="40.5" customHeight="1">
      <c r="A77" s="257"/>
      <c r="B77" s="258"/>
      <c r="C77" s="255"/>
      <c r="D77" s="43" t="s">
        <v>55</v>
      </c>
      <c r="E77" s="44">
        <v>15500</v>
      </c>
      <c r="F77" s="38">
        <f t="shared" si="41"/>
        <v>15500</v>
      </c>
      <c r="G77" s="45">
        <v>19375</v>
      </c>
      <c r="H77" s="40"/>
      <c r="I77" s="47">
        <f t="shared" si="30"/>
        <v>0</v>
      </c>
    </row>
    <row r="78" spans="1:256" ht="40.5" customHeight="1" thickBot="1">
      <c r="A78" s="257"/>
      <c r="B78" s="258"/>
      <c r="C78" s="255"/>
      <c r="D78" s="43" t="s">
        <v>56</v>
      </c>
      <c r="E78" s="44">
        <v>17500</v>
      </c>
      <c r="F78" s="38">
        <f t="shared" si="41"/>
        <v>17500</v>
      </c>
      <c r="G78" s="45">
        <v>21875</v>
      </c>
      <c r="H78" s="49"/>
      <c r="I78" s="47">
        <f t="shared" si="30"/>
        <v>0</v>
      </c>
    </row>
    <row r="79" spans="1:256" ht="6.95" customHeight="1" thickBot="1">
      <c r="A79" s="160"/>
      <c r="B79" s="56"/>
      <c r="C79" s="57"/>
      <c r="D79" s="58"/>
      <c r="E79" s="59"/>
      <c r="F79" s="60"/>
      <c r="G79" s="61"/>
      <c r="H79" s="62"/>
      <c r="I79" s="68"/>
    </row>
    <row r="80" spans="1:256" ht="40.5" customHeight="1">
      <c r="A80" s="277" t="s">
        <v>69</v>
      </c>
      <c r="B80" s="278"/>
      <c r="C80" s="254"/>
      <c r="D80" s="36" t="s">
        <v>53</v>
      </c>
      <c r="E80" s="37">
        <v>2625</v>
      </c>
      <c r="F80" s="51">
        <f t="shared" si="41"/>
        <v>2625</v>
      </c>
      <c r="G80" s="39">
        <v>3500</v>
      </c>
      <c r="H80" s="40"/>
      <c r="I80" s="41">
        <f t="shared" si="30"/>
        <v>0</v>
      </c>
    </row>
    <row r="81" spans="1:9" ht="40.5" customHeight="1">
      <c r="A81" s="257" t="s">
        <v>70</v>
      </c>
      <c r="B81" s="258"/>
      <c r="C81" s="255"/>
      <c r="D81" s="43" t="s">
        <v>54</v>
      </c>
      <c r="E81" s="44">
        <v>4650</v>
      </c>
      <c r="F81" s="38">
        <f t="shared" si="41"/>
        <v>4650</v>
      </c>
      <c r="G81" s="45">
        <v>6200</v>
      </c>
      <c r="H81" s="46"/>
      <c r="I81" s="47">
        <f t="shared" si="30"/>
        <v>0</v>
      </c>
    </row>
    <row r="82" spans="1:9" ht="40.5" customHeight="1">
      <c r="A82" s="257"/>
      <c r="B82" s="258"/>
      <c r="C82" s="255"/>
      <c r="D82" s="43" t="s">
        <v>55</v>
      </c>
      <c r="E82" s="44">
        <v>6975</v>
      </c>
      <c r="F82" s="38">
        <f t="shared" si="41"/>
        <v>6975</v>
      </c>
      <c r="G82" s="45">
        <v>9300</v>
      </c>
      <c r="H82" s="40"/>
      <c r="I82" s="47">
        <f t="shared" si="30"/>
        <v>0</v>
      </c>
    </row>
    <row r="83" spans="1:9" ht="40.5" customHeight="1" thickBot="1">
      <c r="A83" s="257"/>
      <c r="B83" s="258"/>
      <c r="C83" s="255"/>
      <c r="D83" s="43" t="s">
        <v>56</v>
      </c>
      <c r="E83" s="44">
        <v>9300</v>
      </c>
      <c r="F83" s="38">
        <f t="shared" si="41"/>
        <v>9300</v>
      </c>
      <c r="G83" s="45">
        <v>11625</v>
      </c>
      <c r="H83" s="49"/>
      <c r="I83" s="47">
        <f t="shared" si="30"/>
        <v>0</v>
      </c>
    </row>
    <row r="84" spans="1:9" ht="6.95" customHeight="1" thickBot="1">
      <c r="A84" s="160"/>
      <c r="B84" s="56"/>
      <c r="C84" s="57"/>
      <c r="D84" s="58"/>
      <c r="E84" s="59"/>
      <c r="F84" s="60"/>
      <c r="G84" s="61"/>
      <c r="H84" s="62"/>
      <c r="I84" s="68"/>
    </row>
    <row r="85" spans="1:9" ht="68.25" customHeight="1">
      <c r="A85" s="260" t="s">
        <v>76</v>
      </c>
      <c r="B85" s="261"/>
      <c r="C85" s="254"/>
      <c r="D85" s="36" t="s">
        <v>10</v>
      </c>
      <c r="E85" s="37">
        <v>5800</v>
      </c>
      <c r="F85" s="51">
        <f t="shared" si="41"/>
        <v>5800</v>
      </c>
      <c r="G85" s="39">
        <v>7300</v>
      </c>
      <c r="H85" s="40"/>
      <c r="I85" s="41">
        <f t="shared" si="30"/>
        <v>0</v>
      </c>
    </row>
    <row r="86" spans="1:9" ht="68.25" customHeight="1" thickBot="1">
      <c r="A86" s="175" t="s">
        <v>75</v>
      </c>
      <c r="B86" s="179"/>
      <c r="C86" s="255"/>
      <c r="D86" s="43" t="s">
        <v>11</v>
      </c>
      <c r="E86" s="44">
        <v>6750</v>
      </c>
      <c r="F86" s="38">
        <f t="shared" si="41"/>
        <v>6750</v>
      </c>
      <c r="G86" s="45">
        <v>9000</v>
      </c>
      <c r="H86" s="46"/>
      <c r="I86" s="47">
        <f t="shared" si="30"/>
        <v>0</v>
      </c>
    </row>
    <row r="87" spans="1:9" ht="6.95" customHeight="1" thickBot="1">
      <c r="A87" s="160"/>
      <c r="B87" s="56"/>
      <c r="C87" s="57"/>
      <c r="D87" s="58"/>
      <c r="E87" s="59"/>
      <c r="F87" s="60"/>
      <c r="G87" s="61"/>
      <c r="H87" s="62"/>
      <c r="I87" s="68"/>
    </row>
    <row r="88" spans="1:9" ht="68.25" customHeight="1">
      <c r="A88" s="260" t="s">
        <v>76</v>
      </c>
      <c r="B88" s="261"/>
      <c r="C88" s="254"/>
      <c r="D88" s="36" t="s">
        <v>10</v>
      </c>
      <c r="E88" s="72">
        <v>7700</v>
      </c>
      <c r="F88" s="51">
        <f t="shared" ref="F88:F94" si="42">E88-(E88*$F$3)</f>
        <v>7700</v>
      </c>
      <c r="G88" s="39">
        <v>10200</v>
      </c>
      <c r="H88" s="40"/>
      <c r="I88" s="41">
        <f t="shared" ref="I88:I94" si="43">F88*H88</f>
        <v>0</v>
      </c>
    </row>
    <row r="89" spans="1:9" ht="68.25" customHeight="1" thickBot="1">
      <c r="A89" s="175" t="s">
        <v>58</v>
      </c>
      <c r="B89" s="179"/>
      <c r="C89" s="255"/>
      <c r="D89" s="43" t="s">
        <v>11</v>
      </c>
      <c r="E89" s="73">
        <v>8700</v>
      </c>
      <c r="F89" s="38">
        <f t="shared" si="42"/>
        <v>8700</v>
      </c>
      <c r="G89" s="45">
        <v>11500</v>
      </c>
      <c r="H89" s="46"/>
      <c r="I89" s="47">
        <f t="shared" si="43"/>
        <v>0</v>
      </c>
    </row>
    <row r="90" spans="1:9" ht="6.95" customHeight="1" thickBot="1">
      <c r="A90" s="160"/>
      <c r="B90" s="56"/>
      <c r="C90" s="57"/>
      <c r="D90" s="58"/>
      <c r="E90" s="59"/>
      <c r="F90" s="60"/>
      <c r="G90" s="61"/>
      <c r="H90" s="62"/>
      <c r="I90" s="68"/>
    </row>
    <row r="91" spans="1:9" ht="42" customHeight="1">
      <c r="A91" s="277" t="s">
        <v>78</v>
      </c>
      <c r="B91" s="278"/>
      <c r="C91" s="254"/>
      <c r="D91" s="36" t="s">
        <v>53</v>
      </c>
      <c r="E91" s="72">
        <v>1180</v>
      </c>
      <c r="F91" s="51">
        <f t="shared" si="42"/>
        <v>1180</v>
      </c>
      <c r="G91" s="39">
        <v>1475</v>
      </c>
      <c r="H91" s="40"/>
      <c r="I91" s="41">
        <f t="shared" si="43"/>
        <v>0</v>
      </c>
    </row>
    <row r="92" spans="1:9" ht="42" customHeight="1">
      <c r="A92" s="257" t="s">
        <v>77</v>
      </c>
      <c r="B92" s="258"/>
      <c r="C92" s="255"/>
      <c r="D92" s="43" t="s">
        <v>54</v>
      </c>
      <c r="E92" s="73">
        <v>1890</v>
      </c>
      <c r="F92" s="38">
        <f t="shared" si="42"/>
        <v>1890</v>
      </c>
      <c r="G92" s="45">
        <v>2370</v>
      </c>
      <c r="H92" s="46"/>
      <c r="I92" s="47">
        <f t="shared" si="43"/>
        <v>0</v>
      </c>
    </row>
    <row r="93" spans="1:9" ht="42" customHeight="1">
      <c r="A93" s="257"/>
      <c r="B93" s="258"/>
      <c r="C93" s="255"/>
      <c r="D93" s="43" t="s">
        <v>55</v>
      </c>
      <c r="E93" s="73">
        <v>2700</v>
      </c>
      <c r="F93" s="38">
        <f t="shared" si="42"/>
        <v>2700</v>
      </c>
      <c r="G93" s="45">
        <v>4050</v>
      </c>
      <c r="H93" s="40"/>
      <c r="I93" s="47">
        <f t="shared" si="43"/>
        <v>0</v>
      </c>
    </row>
    <row r="94" spans="1:9" ht="42" customHeight="1" thickBot="1">
      <c r="A94" s="257"/>
      <c r="B94" s="258"/>
      <c r="C94" s="255"/>
      <c r="D94" s="43" t="s">
        <v>56</v>
      </c>
      <c r="E94" s="73">
        <v>3900</v>
      </c>
      <c r="F94" s="38">
        <f t="shared" si="42"/>
        <v>3900</v>
      </c>
      <c r="G94" s="45">
        <v>4875</v>
      </c>
      <c r="H94" s="49"/>
      <c r="I94" s="47">
        <f t="shared" si="43"/>
        <v>0</v>
      </c>
    </row>
    <row r="95" spans="1:9" ht="6.95" customHeight="1" thickBot="1">
      <c r="A95" s="160"/>
      <c r="B95" s="56"/>
      <c r="C95" s="57"/>
      <c r="D95" s="58"/>
      <c r="E95" s="59"/>
      <c r="F95" s="60"/>
      <c r="G95" s="61"/>
      <c r="H95" s="62"/>
      <c r="I95" s="68"/>
    </row>
    <row r="96" spans="1:9" ht="67.5" customHeight="1">
      <c r="A96" s="260" t="s">
        <v>79</v>
      </c>
      <c r="B96" s="261"/>
      <c r="C96" s="254"/>
      <c r="D96" s="36" t="s">
        <v>11</v>
      </c>
      <c r="E96" s="72">
        <v>6300</v>
      </c>
      <c r="F96" s="51">
        <f>E96-(E96*$F$3)</f>
        <v>6300</v>
      </c>
      <c r="G96" s="39">
        <v>7560</v>
      </c>
      <c r="H96" s="40"/>
      <c r="I96" s="41">
        <f>F96*H96</f>
        <v>0</v>
      </c>
    </row>
    <row r="97" spans="1:9" ht="67.5" customHeight="1">
      <c r="A97" s="257" t="s">
        <v>80</v>
      </c>
      <c r="B97" s="258"/>
      <c r="C97" s="255"/>
      <c r="D97" s="43" t="s">
        <v>60</v>
      </c>
      <c r="E97" s="73">
        <v>9600</v>
      </c>
      <c r="F97" s="38">
        <f>E97-(E97*$F$3)</f>
        <v>9600</v>
      </c>
      <c r="G97" s="45">
        <v>11520</v>
      </c>
      <c r="H97" s="46"/>
      <c r="I97" s="47">
        <f>F97*H97</f>
        <v>0</v>
      </c>
    </row>
    <row r="98" spans="1:9" ht="67.5" customHeight="1" thickBot="1">
      <c r="A98" s="257"/>
      <c r="B98" s="258"/>
      <c r="C98" s="255"/>
      <c r="D98" s="43" t="s">
        <v>12</v>
      </c>
      <c r="E98" s="73">
        <v>12300</v>
      </c>
      <c r="F98" s="38">
        <f>E98-(E98*$F$3)</f>
        <v>12300</v>
      </c>
      <c r="G98" s="45">
        <v>14760</v>
      </c>
      <c r="H98" s="40"/>
      <c r="I98" s="47">
        <f>F98*H98</f>
        <v>0</v>
      </c>
    </row>
    <row r="99" spans="1:9" ht="6.95" customHeight="1" thickBot="1">
      <c r="A99" s="160"/>
      <c r="B99" s="56"/>
      <c r="C99" s="57"/>
      <c r="D99" s="58"/>
      <c r="E99" s="59"/>
      <c r="F99" s="60"/>
      <c r="G99" s="61"/>
      <c r="H99" s="62"/>
      <c r="I99" s="68"/>
    </row>
    <row r="100" spans="1:9"/>
    <row r="101" spans="1:9"/>
    <row r="102" spans="1:9"/>
    <row r="103" spans="1:9"/>
    <row r="104" spans="1:9"/>
    <row r="105" spans="1:9"/>
    <row r="106" spans="1:9"/>
    <row r="107" spans="1:9"/>
    <row r="108" spans="1:9"/>
    <row r="109" spans="1:9"/>
    <row r="110" spans="1:9"/>
    <row r="111" spans="1:9"/>
    <row r="112" spans="1:9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</sheetData>
  <sheetProtection formatCells="0" formatColumns="0" formatRows="0" insertColumns="0" insertRows="0" insertHyperlinks="0" deleteColumns="0" deleteRows="0" sort="0" autoFilter="0" pivotTables="0"/>
  <mergeCells count="64">
    <mergeCell ref="A67:B67"/>
    <mergeCell ref="C67:C73"/>
    <mergeCell ref="A68:A72"/>
    <mergeCell ref="B68:B73"/>
    <mergeCell ref="A75:B75"/>
    <mergeCell ref="C75:C78"/>
    <mergeCell ref="A76:A78"/>
    <mergeCell ref="B76:B78"/>
    <mergeCell ref="A85:B85"/>
    <mergeCell ref="C85:C86"/>
    <mergeCell ref="A80:B80"/>
    <mergeCell ref="C80:C83"/>
    <mergeCell ref="A81:A83"/>
    <mergeCell ref="B81:B83"/>
    <mergeCell ref="A88:B88"/>
    <mergeCell ref="C88:C89"/>
    <mergeCell ref="A96:B96"/>
    <mergeCell ref="C96:C98"/>
    <mergeCell ref="A97:A98"/>
    <mergeCell ref="B97:B98"/>
    <mergeCell ref="A91:B91"/>
    <mergeCell ref="C91:C94"/>
    <mergeCell ref="A92:A94"/>
    <mergeCell ref="B92:B94"/>
    <mergeCell ref="C29:C35"/>
    <mergeCell ref="A37:B37"/>
    <mergeCell ref="C37:C39"/>
    <mergeCell ref="A29:B29"/>
    <mergeCell ref="A30:A34"/>
    <mergeCell ref="B30:B35"/>
    <mergeCell ref="A38:A39"/>
    <mergeCell ref="B38:B39"/>
    <mergeCell ref="C13:C19"/>
    <mergeCell ref="A21:B21"/>
    <mergeCell ref="C21:C27"/>
    <mergeCell ref="A13:B13"/>
    <mergeCell ref="A22:A26"/>
    <mergeCell ref="B22:B27"/>
    <mergeCell ref="A14:A17"/>
    <mergeCell ref="B14:B19"/>
    <mergeCell ref="H2:I2"/>
    <mergeCell ref="E2:F2"/>
    <mergeCell ref="A2:A4"/>
    <mergeCell ref="A6:A9"/>
    <mergeCell ref="B4:C4"/>
    <mergeCell ref="B6:B11"/>
    <mergeCell ref="B2:D3"/>
    <mergeCell ref="G2:G4"/>
    <mergeCell ref="A5:B5"/>
    <mergeCell ref="C5:C11"/>
    <mergeCell ref="A41:B41"/>
    <mergeCell ref="C41:C42"/>
    <mergeCell ref="A44:B44"/>
    <mergeCell ref="C44:C50"/>
    <mergeCell ref="A45:A49"/>
    <mergeCell ref="B45:B50"/>
    <mergeCell ref="A52:B52"/>
    <mergeCell ref="C52:C58"/>
    <mergeCell ref="A53:A57"/>
    <mergeCell ref="B53:B58"/>
    <mergeCell ref="A61:A65"/>
    <mergeCell ref="B61:B66"/>
    <mergeCell ref="A60:B60"/>
    <mergeCell ref="C60:C66"/>
  </mergeCells>
  <phoneticPr fontId="0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</sheetPr>
  <dimension ref="A2:H55"/>
  <sheetViews>
    <sheetView topLeftCell="A22" workbookViewId="0">
      <selection activeCell="D44" sqref="D44"/>
    </sheetView>
  </sheetViews>
  <sheetFormatPr defaultRowHeight="12.75"/>
  <cols>
    <col min="1" max="1" width="5.28515625" style="181" customWidth="1"/>
    <col min="2" max="2" width="9.140625" style="181"/>
    <col min="3" max="3" width="22.28515625" style="181" customWidth="1"/>
    <col min="4" max="6" width="9.140625" style="181"/>
    <col min="7" max="7" width="11.5703125" style="181" customWidth="1"/>
    <col min="8" max="8" width="11.7109375" style="181" customWidth="1"/>
    <col min="9" max="16384" width="9.140625" style="181"/>
  </cols>
  <sheetData>
    <row r="2" spans="1:8">
      <c r="A2" s="180"/>
      <c r="B2" s="280" t="s">
        <v>81</v>
      </c>
      <c r="C2" s="281"/>
      <c r="D2" s="180" t="s">
        <v>82</v>
      </c>
      <c r="E2" s="180" t="s">
        <v>83</v>
      </c>
      <c r="F2" s="180" t="s">
        <v>84</v>
      </c>
      <c r="G2" s="180" t="s">
        <v>85</v>
      </c>
      <c r="H2" s="180" t="s">
        <v>86</v>
      </c>
    </row>
    <row r="3" spans="1:8">
      <c r="A3" s="182">
        <v>1</v>
      </c>
      <c r="B3" s="182" t="s">
        <v>87</v>
      </c>
      <c r="C3" s="182"/>
      <c r="D3" s="182">
        <v>4</v>
      </c>
      <c r="E3" s="182">
        <v>1.8</v>
      </c>
      <c r="F3" s="182" t="s">
        <v>88</v>
      </c>
      <c r="G3" s="182">
        <v>25800</v>
      </c>
      <c r="H3" s="182">
        <v>100</v>
      </c>
    </row>
    <row r="4" spans="1:8">
      <c r="A4" s="182">
        <v>2</v>
      </c>
      <c r="B4" s="182" t="s">
        <v>87</v>
      </c>
      <c r="C4" s="182"/>
      <c r="D4" s="182">
        <v>5</v>
      </c>
      <c r="E4" s="182">
        <v>2.2000000000000002</v>
      </c>
      <c r="F4" s="182" t="s">
        <v>88</v>
      </c>
      <c r="G4" s="182">
        <v>40900</v>
      </c>
      <c r="H4" s="182">
        <v>200</v>
      </c>
    </row>
    <row r="5" spans="1:8">
      <c r="A5" s="182">
        <v>3</v>
      </c>
      <c r="B5" s="182" t="s">
        <v>87</v>
      </c>
      <c r="C5" s="182"/>
      <c r="D5" s="182">
        <v>6</v>
      </c>
      <c r="E5" s="182">
        <v>2.7</v>
      </c>
      <c r="F5" s="182" t="s">
        <v>88</v>
      </c>
      <c r="G5" s="182">
        <v>65500</v>
      </c>
      <c r="H5" s="182">
        <v>400</v>
      </c>
    </row>
    <row r="6" spans="1:8">
      <c r="A6" s="182">
        <v>4</v>
      </c>
      <c r="B6" s="182" t="s">
        <v>87</v>
      </c>
      <c r="C6" s="182"/>
      <c r="D6" s="182">
        <v>7</v>
      </c>
      <c r="E6" s="182">
        <v>3</v>
      </c>
      <c r="F6" s="182" t="s">
        <v>88</v>
      </c>
      <c r="G6" s="182">
        <v>91200</v>
      </c>
      <c r="H6" s="182">
        <v>600</v>
      </c>
    </row>
    <row r="7" spans="1:8">
      <c r="A7" s="182">
        <v>5</v>
      </c>
      <c r="B7" s="182" t="s">
        <v>87</v>
      </c>
      <c r="C7" s="182"/>
      <c r="D7" s="182">
        <v>8</v>
      </c>
      <c r="E7" s="183">
        <v>3.7</v>
      </c>
      <c r="F7" s="182" t="s">
        <v>88</v>
      </c>
      <c r="G7" s="182">
        <v>129900</v>
      </c>
      <c r="H7" s="182">
        <v>1000</v>
      </c>
    </row>
    <row r="8" spans="1:8">
      <c r="A8" s="182">
        <v>6</v>
      </c>
      <c r="B8" s="182" t="s">
        <v>87</v>
      </c>
      <c r="C8" s="182"/>
      <c r="D8" s="182">
        <v>9</v>
      </c>
      <c r="E8" s="182">
        <v>4</v>
      </c>
      <c r="F8" s="182" t="s">
        <v>88</v>
      </c>
      <c r="G8" s="182">
        <v>177800</v>
      </c>
      <c r="H8" s="182">
        <v>1500</v>
      </c>
    </row>
    <row r="9" spans="1:8">
      <c r="A9" s="182">
        <v>7</v>
      </c>
      <c r="B9" s="182" t="s">
        <v>87</v>
      </c>
      <c r="C9" s="182"/>
      <c r="D9" s="182">
        <v>10</v>
      </c>
      <c r="E9" s="183">
        <v>4.5</v>
      </c>
      <c r="F9" s="182" t="s">
        <v>88</v>
      </c>
      <c r="G9" s="182">
        <v>242400</v>
      </c>
      <c r="H9" s="182">
        <v>2600</v>
      </c>
    </row>
    <row r="10" spans="1:8">
      <c r="A10" s="182">
        <v>8</v>
      </c>
      <c r="B10" s="182" t="s">
        <v>87</v>
      </c>
      <c r="C10" s="182"/>
      <c r="D10" s="182">
        <v>11</v>
      </c>
      <c r="E10" s="183">
        <v>5</v>
      </c>
      <c r="F10" s="182" t="s">
        <v>88</v>
      </c>
      <c r="G10" s="182">
        <v>310240</v>
      </c>
      <c r="H10" s="182">
        <v>3300</v>
      </c>
    </row>
    <row r="11" spans="1:8">
      <c r="A11" s="182">
        <v>9</v>
      </c>
      <c r="B11" s="182" t="s">
        <v>87</v>
      </c>
      <c r="C11" s="182"/>
      <c r="D11" s="182">
        <v>12</v>
      </c>
      <c r="E11" s="183">
        <v>5.4</v>
      </c>
      <c r="F11" s="182" t="s">
        <v>88</v>
      </c>
      <c r="G11" s="182">
        <v>387800</v>
      </c>
      <c r="H11" s="182">
        <v>4000</v>
      </c>
    </row>
    <row r="12" spans="1:8">
      <c r="A12" s="182">
        <v>10</v>
      </c>
      <c r="B12" s="182" t="s">
        <v>87</v>
      </c>
      <c r="C12" s="182"/>
      <c r="D12" s="182">
        <v>13</v>
      </c>
      <c r="E12" s="183">
        <v>5.9</v>
      </c>
      <c r="F12" s="182" t="s">
        <v>88</v>
      </c>
      <c r="G12" s="182">
        <v>427250</v>
      </c>
      <c r="H12" s="182">
        <v>4600</v>
      </c>
    </row>
    <row r="13" spans="1:8">
      <c r="A13" s="182">
        <v>11</v>
      </c>
      <c r="B13" s="182" t="s">
        <v>87</v>
      </c>
      <c r="C13" s="182"/>
      <c r="D13" s="182">
        <v>14</v>
      </c>
      <c r="E13" s="183">
        <v>6.2</v>
      </c>
      <c r="F13" s="182" t="s">
        <v>88</v>
      </c>
      <c r="G13" s="182">
        <v>471500</v>
      </c>
      <c r="H13" s="182">
        <v>5100</v>
      </c>
    </row>
    <row r="14" spans="1:8">
      <c r="A14" s="182">
        <v>12</v>
      </c>
      <c r="B14" s="182" t="s">
        <v>87</v>
      </c>
      <c r="C14" s="182"/>
      <c r="D14" s="182">
        <v>15</v>
      </c>
      <c r="E14" s="183">
        <v>6.6</v>
      </c>
      <c r="F14" s="182" t="s">
        <v>88</v>
      </c>
      <c r="G14" s="182">
        <v>526500</v>
      </c>
      <c r="H14" s="182">
        <v>6400</v>
      </c>
    </row>
    <row r="16" spans="1:8">
      <c r="A16" s="180"/>
      <c r="B16" s="180" t="s">
        <v>81</v>
      </c>
      <c r="C16" s="180" t="s">
        <v>4</v>
      </c>
      <c r="D16" s="180" t="s">
        <v>82</v>
      </c>
      <c r="E16" s="180" t="s">
        <v>83</v>
      </c>
      <c r="F16" s="180" t="s">
        <v>84</v>
      </c>
      <c r="G16" s="180" t="s">
        <v>85</v>
      </c>
      <c r="H16" s="180" t="s">
        <v>86</v>
      </c>
    </row>
    <row r="17" spans="1:8" s="185" customFormat="1">
      <c r="A17" s="184">
        <v>1</v>
      </c>
      <c r="B17" s="184" t="s">
        <v>57</v>
      </c>
      <c r="C17" s="184" t="s">
        <v>89</v>
      </c>
      <c r="D17" s="184">
        <v>3</v>
      </c>
      <c r="E17" s="184">
        <v>1.5</v>
      </c>
      <c r="F17" s="184" t="s">
        <v>88</v>
      </c>
      <c r="G17" s="184">
        <v>22380</v>
      </c>
      <c r="H17" s="184"/>
    </row>
    <row r="18" spans="1:8">
      <c r="A18" s="182">
        <v>2</v>
      </c>
      <c r="B18" s="184" t="s">
        <v>57</v>
      </c>
      <c r="C18" s="184" t="s">
        <v>89</v>
      </c>
      <c r="D18" s="182">
        <v>4</v>
      </c>
      <c r="E18" s="182">
        <v>1.8</v>
      </c>
      <c r="F18" s="182" t="s">
        <v>88</v>
      </c>
      <c r="G18" s="182">
        <v>35200</v>
      </c>
      <c r="H18" s="182">
        <v>100</v>
      </c>
    </row>
    <row r="19" spans="1:8">
      <c r="A19" s="182">
        <v>3</v>
      </c>
      <c r="B19" s="184" t="s">
        <v>57</v>
      </c>
      <c r="C19" s="184" t="s">
        <v>89</v>
      </c>
      <c r="D19" s="182">
        <v>5</v>
      </c>
      <c r="E19" s="182">
        <v>2.2000000000000002</v>
      </c>
      <c r="F19" s="182" t="s">
        <v>88</v>
      </c>
      <c r="G19" s="182">
        <v>55820</v>
      </c>
      <c r="H19" s="182">
        <v>200</v>
      </c>
    </row>
    <row r="20" spans="1:8">
      <c r="A20" s="182">
        <v>4</v>
      </c>
      <c r="B20" s="184" t="s">
        <v>57</v>
      </c>
      <c r="C20" s="184" t="s">
        <v>89</v>
      </c>
      <c r="D20" s="182">
        <v>6</v>
      </c>
      <c r="E20" s="182">
        <v>2.7</v>
      </c>
      <c r="F20" s="182" t="s">
        <v>88</v>
      </c>
      <c r="G20" s="182">
        <v>89400</v>
      </c>
      <c r="H20" s="182">
        <v>400</v>
      </c>
    </row>
    <row r="21" spans="1:8">
      <c r="A21" s="182">
        <v>5</v>
      </c>
      <c r="B21" s="184" t="s">
        <v>57</v>
      </c>
      <c r="C21" s="184" t="s">
        <v>89</v>
      </c>
      <c r="D21" s="182">
        <v>7</v>
      </c>
      <c r="E21" s="182">
        <v>3</v>
      </c>
      <c r="F21" s="182" t="s">
        <v>88</v>
      </c>
      <c r="G21" s="182">
        <v>124490</v>
      </c>
      <c r="H21" s="182">
        <v>600</v>
      </c>
    </row>
    <row r="22" spans="1:8">
      <c r="A22" s="182">
        <v>6</v>
      </c>
      <c r="B22" s="184" t="s">
        <v>57</v>
      </c>
      <c r="C22" s="184" t="s">
        <v>89</v>
      </c>
      <c r="D22" s="182">
        <v>8</v>
      </c>
      <c r="E22" s="182">
        <v>3.7</v>
      </c>
      <c r="F22" s="182" t="s">
        <v>88</v>
      </c>
      <c r="G22" s="182">
        <v>164680</v>
      </c>
      <c r="H22" s="182">
        <v>1000</v>
      </c>
    </row>
    <row r="23" spans="1:8">
      <c r="A23" s="182">
        <v>7</v>
      </c>
      <c r="B23" s="184" t="s">
        <v>57</v>
      </c>
      <c r="C23" s="184" t="s">
        <v>89</v>
      </c>
      <c r="D23" s="182">
        <v>9</v>
      </c>
      <c r="E23" s="182">
        <v>4</v>
      </c>
      <c r="F23" s="182" t="s">
        <v>88</v>
      </c>
      <c r="G23" s="182">
        <v>224100</v>
      </c>
      <c r="H23" s="182">
        <v>1500</v>
      </c>
    </row>
    <row r="24" spans="1:8" s="187" customFormat="1">
      <c r="A24" s="186">
        <v>8</v>
      </c>
      <c r="B24" s="186" t="s">
        <v>61</v>
      </c>
      <c r="C24" s="186" t="s">
        <v>90</v>
      </c>
      <c r="D24" s="186">
        <v>3</v>
      </c>
      <c r="E24" s="186">
        <v>1.5</v>
      </c>
      <c r="F24" s="186" t="s">
        <v>88</v>
      </c>
      <c r="G24" s="186">
        <v>30790</v>
      </c>
      <c r="H24" s="186"/>
    </row>
    <row r="25" spans="1:8" s="189" customFormat="1">
      <c r="A25" s="188">
        <v>9</v>
      </c>
      <c r="B25" s="186" t="s">
        <v>61</v>
      </c>
      <c r="C25" s="186" t="s">
        <v>90</v>
      </c>
      <c r="D25" s="188">
        <v>4</v>
      </c>
      <c r="E25" s="188">
        <v>1.8</v>
      </c>
      <c r="F25" s="188" t="s">
        <v>88</v>
      </c>
      <c r="G25" s="188">
        <v>49540</v>
      </c>
      <c r="H25" s="188">
        <v>100</v>
      </c>
    </row>
    <row r="26" spans="1:8" s="189" customFormat="1">
      <c r="A26" s="188">
        <v>10</v>
      </c>
      <c r="B26" s="186" t="s">
        <v>61</v>
      </c>
      <c r="C26" s="186" t="s">
        <v>90</v>
      </c>
      <c r="D26" s="188">
        <v>5</v>
      </c>
      <c r="E26" s="188">
        <v>2.2000000000000002</v>
      </c>
      <c r="F26" s="188" t="s">
        <v>88</v>
      </c>
      <c r="G26" s="188">
        <v>78530</v>
      </c>
      <c r="H26" s="188">
        <v>200</v>
      </c>
    </row>
    <row r="27" spans="1:8" s="189" customFormat="1">
      <c r="A27" s="188">
        <v>11</v>
      </c>
      <c r="B27" s="186" t="s">
        <v>61</v>
      </c>
      <c r="C27" s="186" t="s">
        <v>90</v>
      </c>
      <c r="D27" s="188">
        <v>6</v>
      </c>
      <c r="E27" s="188">
        <v>2.7</v>
      </c>
      <c r="F27" s="188" t="s">
        <v>88</v>
      </c>
      <c r="G27" s="188">
        <v>125760</v>
      </c>
      <c r="H27" s="188">
        <v>400</v>
      </c>
    </row>
    <row r="28" spans="1:8" s="189" customFormat="1">
      <c r="A28" s="188">
        <v>12</v>
      </c>
      <c r="B28" s="186" t="s">
        <v>61</v>
      </c>
      <c r="C28" s="186" t="s">
        <v>90</v>
      </c>
      <c r="D28" s="188">
        <v>7</v>
      </c>
      <c r="E28" s="188">
        <v>3</v>
      </c>
      <c r="F28" s="188" t="s">
        <v>88</v>
      </c>
      <c r="G28" s="188">
        <v>175100</v>
      </c>
      <c r="H28" s="188">
        <v>600</v>
      </c>
    </row>
    <row r="29" spans="1:8" s="189" customFormat="1">
      <c r="A29" s="188">
        <v>13</v>
      </c>
      <c r="B29" s="186" t="s">
        <v>61</v>
      </c>
      <c r="C29" s="186" t="s">
        <v>90</v>
      </c>
      <c r="D29" s="188">
        <v>8</v>
      </c>
      <c r="E29" s="188">
        <v>3.7</v>
      </c>
      <c r="F29" s="188" t="s">
        <v>88</v>
      </c>
      <c r="G29" s="188">
        <v>249400</v>
      </c>
      <c r="H29" s="188">
        <v>1000</v>
      </c>
    </row>
    <row r="30" spans="1:8" s="189" customFormat="1">
      <c r="A30" s="188">
        <v>14</v>
      </c>
      <c r="B30" s="186" t="s">
        <v>61</v>
      </c>
      <c r="C30" s="186" t="s">
        <v>90</v>
      </c>
      <c r="D30" s="188">
        <v>9</v>
      </c>
      <c r="E30" s="188">
        <v>4</v>
      </c>
      <c r="F30" s="188" t="s">
        <v>88</v>
      </c>
      <c r="G30" s="188">
        <v>340380</v>
      </c>
      <c r="H30" s="188">
        <v>1500</v>
      </c>
    </row>
    <row r="31" spans="1:8">
      <c r="A31" s="190" t="s">
        <v>91</v>
      </c>
    </row>
    <row r="33" spans="1:8">
      <c r="A33" s="180"/>
      <c r="B33" s="180" t="s">
        <v>81</v>
      </c>
      <c r="C33" s="180" t="s">
        <v>92</v>
      </c>
      <c r="D33" s="180" t="s">
        <v>82</v>
      </c>
      <c r="E33" s="180" t="s">
        <v>83</v>
      </c>
      <c r="F33" s="180" t="s">
        <v>84</v>
      </c>
      <c r="G33" s="180" t="s">
        <v>85</v>
      </c>
      <c r="H33" s="182"/>
    </row>
    <row r="34" spans="1:8">
      <c r="A34" s="182">
        <v>2</v>
      </c>
      <c r="B34" s="182" t="s">
        <v>93</v>
      </c>
      <c r="C34" s="182"/>
      <c r="D34" s="182">
        <v>5</v>
      </c>
      <c r="E34" s="182">
        <v>2.2000000000000002</v>
      </c>
      <c r="F34" s="182" t="s">
        <v>88</v>
      </c>
      <c r="G34" s="191">
        <v>32700</v>
      </c>
      <c r="H34" s="182"/>
    </row>
    <row r="35" spans="1:8">
      <c r="A35" s="182">
        <v>3</v>
      </c>
      <c r="B35" s="182" t="s">
        <v>93</v>
      </c>
      <c r="C35" s="182"/>
      <c r="D35" s="182">
        <v>6</v>
      </c>
      <c r="E35" s="182">
        <v>2.7</v>
      </c>
      <c r="F35" s="182" t="s">
        <v>88</v>
      </c>
      <c r="G35" s="191">
        <v>53100</v>
      </c>
      <c r="H35" s="191"/>
    </row>
    <row r="36" spans="1:8">
      <c r="A36" s="182">
        <v>4</v>
      </c>
      <c r="B36" s="182" t="s">
        <v>93</v>
      </c>
      <c r="C36" s="182"/>
      <c r="D36" s="182">
        <v>7</v>
      </c>
      <c r="E36" s="182">
        <v>3</v>
      </c>
      <c r="F36" s="182" t="s">
        <v>88</v>
      </c>
      <c r="G36" s="191">
        <v>80950</v>
      </c>
      <c r="H36" s="191"/>
    </row>
    <row r="37" spans="1:8">
      <c r="A37" s="182">
        <v>5</v>
      </c>
      <c r="B37" s="182" t="s">
        <v>93</v>
      </c>
      <c r="C37" s="182"/>
      <c r="D37" s="182">
        <v>8</v>
      </c>
      <c r="E37" s="182">
        <v>3.7</v>
      </c>
      <c r="F37" s="182" t="s">
        <v>88</v>
      </c>
      <c r="G37" s="191">
        <v>115150</v>
      </c>
      <c r="H37" s="191"/>
    </row>
    <row r="38" spans="1:8">
      <c r="A38" s="182">
        <v>6</v>
      </c>
      <c r="B38" s="182" t="s">
        <v>93</v>
      </c>
      <c r="C38" s="182"/>
      <c r="D38" s="182">
        <v>9</v>
      </c>
      <c r="E38" s="182">
        <v>4</v>
      </c>
      <c r="F38" s="182" t="s">
        <v>88</v>
      </c>
      <c r="G38" s="191">
        <v>158150</v>
      </c>
      <c r="H38" s="191"/>
    </row>
    <row r="39" spans="1:8">
      <c r="A39" s="182">
        <v>7</v>
      </c>
      <c r="B39" s="182" t="s">
        <v>93</v>
      </c>
      <c r="C39" s="182"/>
      <c r="D39" s="182">
        <v>10</v>
      </c>
      <c r="E39" s="182">
        <v>4.5</v>
      </c>
      <c r="F39" s="182" t="s">
        <v>88</v>
      </c>
      <c r="G39" s="191">
        <v>215050</v>
      </c>
      <c r="H39" s="191"/>
    </row>
    <row r="40" spans="1:8">
      <c r="A40" s="182">
        <v>8</v>
      </c>
      <c r="B40" s="182" t="s">
        <v>93</v>
      </c>
      <c r="C40" s="182"/>
      <c r="D40" s="182">
        <v>11</v>
      </c>
      <c r="E40" s="182">
        <v>4.8</v>
      </c>
      <c r="F40" s="182" t="s">
        <v>88</v>
      </c>
      <c r="G40" s="191">
        <v>266620</v>
      </c>
      <c r="H40" s="182"/>
    </row>
    <row r="41" spans="1:8">
      <c r="A41" s="182">
        <v>9</v>
      </c>
      <c r="B41" s="182" t="s">
        <v>93</v>
      </c>
      <c r="C41" s="182"/>
      <c r="D41" s="182">
        <v>12</v>
      </c>
      <c r="E41" s="182">
        <v>5.3</v>
      </c>
      <c r="F41" s="182" t="s">
        <v>88</v>
      </c>
      <c r="G41" s="191">
        <v>319520</v>
      </c>
      <c r="H41" s="182"/>
    </row>
    <row r="42" spans="1:8">
      <c r="A42" s="182">
        <v>11</v>
      </c>
      <c r="B42" s="182" t="s">
        <v>93</v>
      </c>
      <c r="C42" s="182"/>
      <c r="D42" s="182">
        <v>14</v>
      </c>
      <c r="E42" s="182">
        <v>6.3</v>
      </c>
      <c r="F42" s="182" t="s">
        <v>88</v>
      </c>
      <c r="G42" s="191">
        <v>419970</v>
      </c>
      <c r="H42" s="182"/>
    </row>
    <row r="43" spans="1:8">
      <c r="A43" s="182">
        <v>12</v>
      </c>
      <c r="B43" s="182" t="s">
        <v>93</v>
      </c>
      <c r="C43" s="182"/>
      <c r="D43" s="182">
        <v>15</v>
      </c>
      <c r="E43" s="182">
        <v>6.8</v>
      </c>
      <c r="F43" s="182" t="s">
        <v>88</v>
      </c>
      <c r="G43" s="191">
        <v>506800</v>
      </c>
      <c r="H43" s="182"/>
    </row>
    <row r="44" spans="1:8">
      <c r="A44" s="182">
        <v>13</v>
      </c>
      <c r="B44" s="182" t="s">
        <v>93</v>
      </c>
      <c r="C44" s="182"/>
      <c r="D44" s="182">
        <v>16</v>
      </c>
      <c r="E44" s="182">
        <v>7.3</v>
      </c>
      <c r="F44" s="182" t="s">
        <v>88</v>
      </c>
      <c r="G44" s="191">
        <v>603060</v>
      </c>
      <c r="H44" s="182"/>
    </row>
    <row r="45" spans="1:8">
      <c r="A45" s="182">
        <v>14</v>
      </c>
      <c r="B45" s="182" t="s">
        <v>93</v>
      </c>
      <c r="C45" s="182"/>
      <c r="D45" s="182">
        <v>17</v>
      </c>
      <c r="E45" s="182">
        <v>7.8</v>
      </c>
      <c r="F45" s="182" t="s">
        <v>88</v>
      </c>
      <c r="G45" s="191">
        <v>760350</v>
      </c>
      <c r="H45" s="182"/>
    </row>
    <row r="48" spans="1:8">
      <c r="A48" s="180"/>
      <c r="B48" s="180" t="s">
        <v>81</v>
      </c>
      <c r="C48" s="180" t="s">
        <v>92</v>
      </c>
      <c r="D48" s="180" t="s">
        <v>82</v>
      </c>
      <c r="E48" s="180" t="s">
        <v>83</v>
      </c>
      <c r="F48" s="180" t="s">
        <v>84</v>
      </c>
      <c r="G48" s="180" t="s">
        <v>85</v>
      </c>
      <c r="H48" s="180" t="s">
        <v>86</v>
      </c>
    </row>
    <row r="49" spans="1:8">
      <c r="A49" s="182">
        <v>1</v>
      </c>
      <c r="B49" s="182" t="s">
        <v>94</v>
      </c>
      <c r="C49" s="182"/>
      <c r="D49" s="182">
        <v>4</v>
      </c>
      <c r="E49" s="182">
        <v>1.8</v>
      </c>
      <c r="F49" s="182" t="s">
        <v>88</v>
      </c>
      <c r="G49" s="182">
        <v>41800</v>
      </c>
      <c r="H49" s="182">
        <v>100</v>
      </c>
    </row>
    <row r="50" spans="1:8">
      <c r="A50" s="182">
        <v>2</v>
      </c>
      <c r="B50" s="182" t="s">
        <v>94</v>
      </c>
      <c r="C50" s="182"/>
      <c r="D50" s="182">
        <v>5</v>
      </c>
      <c r="E50" s="182">
        <v>2.2000000000000002</v>
      </c>
      <c r="F50" s="182" t="s">
        <v>88</v>
      </c>
      <c r="G50" s="182">
        <v>58300</v>
      </c>
      <c r="H50" s="182">
        <v>200</v>
      </c>
    </row>
    <row r="51" spans="1:8">
      <c r="A51" s="182">
        <v>3</v>
      </c>
      <c r="B51" s="182" t="s">
        <v>94</v>
      </c>
      <c r="C51" s="182"/>
      <c r="D51" s="182">
        <v>6</v>
      </c>
      <c r="E51" s="182">
        <v>2.7</v>
      </c>
      <c r="F51" s="182" t="s">
        <v>88</v>
      </c>
      <c r="G51" s="182">
        <v>71500</v>
      </c>
      <c r="H51" s="182">
        <v>400</v>
      </c>
    </row>
    <row r="52" spans="1:8">
      <c r="A52" s="182">
        <v>4</v>
      </c>
      <c r="B52" s="182" t="s">
        <v>94</v>
      </c>
      <c r="C52" s="182"/>
      <c r="D52" s="182">
        <v>7</v>
      </c>
      <c r="E52" s="182">
        <v>3</v>
      </c>
      <c r="F52" s="182" t="s">
        <v>88</v>
      </c>
      <c r="G52" s="182">
        <v>102300</v>
      </c>
      <c r="H52" s="182">
        <v>600</v>
      </c>
    </row>
    <row r="53" spans="1:8">
      <c r="A53" s="182">
        <v>5</v>
      </c>
      <c r="B53" s="182" t="s">
        <v>94</v>
      </c>
      <c r="C53" s="182"/>
      <c r="D53" s="182">
        <v>8</v>
      </c>
      <c r="E53" s="182">
        <v>3.7</v>
      </c>
      <c r="F53" s="182" t="s">
        <v>88</v>
      </c>
      <c r="G53" s="182">
        <v>128700</v>
      </c>
      <c r="H53" s="182">
        <v>1000</v>
      </c>
    </row>
    <row r="54" spans="1:8">
      <c r="A54" s="182">
        <v>6</v>
      </c>
      <c r="B54" s="182" t="s">
        <v>94</v>
      </c>
      <c r="C54" s="182"/>
      <c r="D54" s="182">
        <v>9</v>
      </c>
      <c r="E54" s="182">
        <v>4</v>
      </c>
      <c r="F54" s="182" t="s">
        <v>88</v>
      </c>
      <c r="G54" s="182">
        <v>172700</v>
      </c>
      <c r="H54" s="182">
        <v>1500</v>
      </c>
    </row>
    <row r="55" spans="1:8">
      <c r="A55" s="182">
        <v>7</v>
      </c>
      <c r="B55" s="182" t="s">
        <v>94</v>
      </c>
      <c r="C55" s="182"/>
      <c r="D55" s="182">
        <v>10</v>
      </c>
      <c r="E55" s="182">
        <v>4.5</v>
      </c>
      <c r="F55" s="182" t="s">
        <v>88</v>
      </c>
      <c r="G55" s="182">
        <v>232100</v>
      </c>
      <c r="H55" s="182">
        <v>2600</v>
      </c>
    </row>
  </sheetData>
  <mergeCells count="1">
    <mergeCell ref="B2:C2"/>
  </mergeCells>
  <phoneticPr fontId="0" type="noConversion"/>
  <pageMargins left="0.75" right="0.75" top="1" bottom="1" header="0.5" footer="0.5"/>
  <pageSetup paperSize="9" orientation="portrait" verticalDpi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Информация</vt:lpstr>
      <vt:lpstr>Интерьерные ели</vt:lpstr>
      <vt:lpstr>Высотные ели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Manager</dc:creator>
  <cp:lastModifiedBy>Admin</cp:lastModifiedBy>
  <dcterms:created xsi:type="dcterms:W3CDTF">2017-07-25T07:52:53Z</dcterms:created>
  <dcterms:modified xsi:type="dcterms:W3CDTF">2019-11-22T13:10:58Z</dcterms:modified>
</cp:coreProperties>
</file>